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<sst xmlns="http://schemas.openxmlformats.org/spreadsheetml/2006/main" count="676" uniqueCount="437">
  <si>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</si>
  <si>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</si>
  <si>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</si>
  <si>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</si>
  <si>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</si>
  <si>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</si>
  <si>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</si>
  <si>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</si>
  <si>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</si>
  <si>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</si>
  <si>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</si>
  <si>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</si>
  <si>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</si>
  <si>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</si>
  <si>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</si>
  <si>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</si>
  <si>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</si>
  <si>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</si>
  <si>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</si>
  <si>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</si>
  <si>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</si>
  <si>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</si>
  <si>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</si>
  <si>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</si>
  <si>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</si>
  <si>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</si>
  <si>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</si>
  <si>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</si>
  <si>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</si>
  <si>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</si>
  <si>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</si>
  <si>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</si>
  <si>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</si>
  <si>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</si>
  <si>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</si>
  <si>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</si>
  <si>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</si>
  <si>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</si>
  <si>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</si>
  <si>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</si>
  <si>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</si>
  <si>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</si>
  <si>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</si>
  <si>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</si>
  <si>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</si>
  <si>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</si>
  <si>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</si>
  <si>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</si>
  <si>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</si>
  <si>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</si>
  <si>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</si>
  <si>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</si>
  <si>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</si>
  <si>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</si>
  <si>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</si>
  <si>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</si>
  <si>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</si>
  <si>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</si>
  <si>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</si>
  <si>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</si>
  <si>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</si>
  <si>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</si>
  <si>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</si>
  <si>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</si>
  <si>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</si>
  <si>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</si>
  <si>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</si>
  <si>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</si>
  <si>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</si>
  <si>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</si>
  <si>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</si>
  <si>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</si>
  <si>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</si>
  <si>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</si>
  <si>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</si>
  <si>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</si>
  <si>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</si>
  <si>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</si>
  <si>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</si>
  <si>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</si>
  <si>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</si>
  <si>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</si>
  <si>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</si>
  <si>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</si>
  <si>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</si>
  <si>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</si>
  <si>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</si>
  <si>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</si>
  <si>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</si>
  <si>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</si>
  <si>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</si>
  <si>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</si>
  <si>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</si>
  <si>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</si>
  <si>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</si>
  <si>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</si>
  <si>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</si>
  <si>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</si>
  <si>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</si>
  <si>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</si>
  <si>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</si>
  <si>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</si>
  <si>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</si>
  <si>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</si>
  <si>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</si>
  <si>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</si>
  <si>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</si>
  <si>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</si>
  <si>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</si>
  <si>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</si>
  <si>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</si>
  <si>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</si>
  <si>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</si>
  <si>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</si>
  <si>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</si>
  <si>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</si>
  <si>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</si>
  <si>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</si>
  <si>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</si>
  <si>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</si>
  <si>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</si>
  <si>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</si>
  <si>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</si>
  <si>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</si>
  <si>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</si>
  <si>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</si>
  <si>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</si>
  <si>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</si>
  <si>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</si>
  <si>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</si>
  <si>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</si>
  <si>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</si>
  <si>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</si>
  <si>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</si>
  <si>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</si>
  <si>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</si>
  <si>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</si>
  <si>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</si>
  <si>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</si>
  <si>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</si>
  <si>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</si>
  <si>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</si>
  <si>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</si>
  <si>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</si>
  <si>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</si>
  <si>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</si>
  <si>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</si>
  <si>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</si>
  <si>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</si>
  <si>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</si>
  <si>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</si>
  <si>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</si>
  <si>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</si>
  <si>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</si>
  <si>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</si>
  <si>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</si>
  <si>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</si>
  <si>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</si>
  <si>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</si>
  <si>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</si>
  <si>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</si>
  <si>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</si>
  <si>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</si>
  <si>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</si>
  <si>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</si>
  <si>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</si>
  <si>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</si>
  <si>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</si>
  <si>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</si>
  <si>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</si>
  <si>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</si>
  <si>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</si>
  <si>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</si>
  <si>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</si>
  <si>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</si>
  <si>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</si>
  <si>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</si>
  <si>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</si>
  <si>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</si>
  <si>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</si>
  <si>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</si>
  <si>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</si>
  <si>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</si>
  <si>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</si>
  <si>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</si>
  <si>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</si>
  <si>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</si>
  <si>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</si>
  <si>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</si>
  <si>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</si>
  <si>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</si>
  <si>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</si>
  <si>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</si>
  <si>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</si>
  <si>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</si>
  <si>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</si>
  <si>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</si>
  <si>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</si>
  <si>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</si>
  <si>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</si>
  <si>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</si>
  <si>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</si>
  <si>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</si>
  <si>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</si>
  <si>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</si>
  <si>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</si>
  <si>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</si>
  <si>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</si>
  <si>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</si>
  <si>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</si>
  <si>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</si>
  <si>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</si>
  <si>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</si>
  <si>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</si>
  <si>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</si>
  <si>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</si>
  <si>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</si>
  <si>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</si>
  <si>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</si>
  <si>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</si>
  <si>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</si>
  <si>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</si>
  <si>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</si>
  <si>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</si>
  <si>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</si>
  <si>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</si>
  <si>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</si>
  <si>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</si>
  <si>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</si>
  <si>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</si>
  <si>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</si>
  <si>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</si>
  <si>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</si>
  <si>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</si>
  <si>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</si>
  <si>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</si>
  <si>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</si>
  <si>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</si>
  <si>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</si>
  <si>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</si>
  <si>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</si>
  <si>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</si>
  <si>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</si>
  <si>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</si>
  <si>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</si>
  <si>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</si>
  <si>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</si>
  <si>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</si>
  <si>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</si>
  <si>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</si>
  <si>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</si>
  <si>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</si>
  <si>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</si>
  <si>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</si>
  <si>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</si>
  <si>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</si>
  <si>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</si>
  <si>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</si>
  <si>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</si>
  <si>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</si>
  <si>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</si>
  <si>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</si>
  <si>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</si>
  <si>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</si>
  <si>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</si>
  <si>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</si>
  <si>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</si>
  <si>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</si>
  <si>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</si>
  <si>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</si>
  <si>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</si>
  <si>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</si>
  <si>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</si>
  <si>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</si>
  <si>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</si>
  <si>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</si>
  <si>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</si>
  <si>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</si>
  <si>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</si>
  <si>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</si>
  <si>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</si>
  <si>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</si>
  <si>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</si>
  <si>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</si>
  <si>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</si>
  <si>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</si>
  <si>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</si>
  <si>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</si>
  <si>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</si>
  <si>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</si>
  <si>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</si>
  <si>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</si>
  <si>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</si>
  <si>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</si>
  <si>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</si>
  <si>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</si>
  <si>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</si>
  <si>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</si>
  <si>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</si>
  <si>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</si>
  <si>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</si>
  <si>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</si>
  <si>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</si>
  <si>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</si>
  <si>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</si>
  <si>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</si>
  <si>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</si>
  <si>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</si>
  <si>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</si>
  <si>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</si>
  <si>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</si>
  <si>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</si>
  <si>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</si>
  <si>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</si>
  <si>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</si>
  <si>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</si>
  <si>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</si>
  <si>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</si>
  <si>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</si>
  <si>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</si>
  <si>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</si>
  <si>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</si>
  <si>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</si>
  <si>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</si>
  <si>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</si>
  <si>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</si>
  <si>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</si>
  <si>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</si>
  <si>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</si>
  <si>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</si>
  <si>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</si>
  <si>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</si>
  <si>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</si>
  <si>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</si>
  <si>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</si>
  <si>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</si>
  <si>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</si>
  <si>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</si>
  <si>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</si>
  <si>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</si>
  <si>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</si>
  <si>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</si>
  <si>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</si>
  <si>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</si>
  <si>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</si>
  <si>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</si>
  <si>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</si>
  <si>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</si>
  <si>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</si>
  <si>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</si>
  <si>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</si>
  <si>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</si>
  <si>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</si>
  <si>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</si>
  <si>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</si>
  <si>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</si>
  <si>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</si>
  <si>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</si>
  <si>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</si>
  <si>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</si>
  <si>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</si>
  <si>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</si>
  <si>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</si>
  <si>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</si>
  <si>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</si>
  <si>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</si>
  <si>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</si>
  <si>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</si>
  <si>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</si>
  <si>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</si>
  <si>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</si>
  <si>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</si>
  <si>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</si>
  <si>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</si>
  <si>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</si>
  <si>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</si>
  <si>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</si>
  <si>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</si>
  <si>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</si>
  <si>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</si>
  <si>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</si>
  <si>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</si>
  <si>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</si>
  <si>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</si>
  <si>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</si>
  <si>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</si>
  <si>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</si>
  <si>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</si>
  <si>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</si>
  <si>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</si>
  <si>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</si>
  <si>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</si>
  <si>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</si>
  <si>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</si>
  <si>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</si>
  <si>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</si>
  <si>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Rahway city,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</si>
  <si>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Rahway city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</si>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</sst>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26500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26500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12639</v>
      </c>
      <c r="C9" s="151">
        <f>(B9/$B$7)*100</f>
        <v>47.69433962264151</v>
      </c>
      <c r="D9" s="152"/>
      <c r="E9" s="152" t="s">
        <v>403</v>
      </c>
      <c r="F9" s="150">
        <v>3675</v>
      </c>
      <c r="G9" s="153">
        <f t="shared" si="0"/>
        <v>13.867924528301886</v>
      </c>
    </row>
    <row r="10" spans="1:7" ht="12.75">
      <c r="A10" s="149" t="s">
        <v>404</v>
      </c>
      <c r="B10" s="150">
        <v>13861</v>
      </c>
      <c r="C10" s="151">
        <f>(B10/$B$7)*100</f>
        <v>52.305660377358485</v>
      </c>
      <c r="D10" s="152"/>
      <c r="E10" s="152" t="s">
        <v>405</v>
      </c>
      <c r="F10" s="150">
        <v>424</v>
      </c>
      <c r="G10" s="153">
        <f t="shared" si="0"/>
        <v>1.6</v>
      </c>
    </row>
    <row r="11" spans="1:7" ht="12.75">
      <c r="A11" s="149"/>
      <c r="B11" s="150"/>
      <c r="C11" s="151"/>
      <c r="D11" s="152"/>
      <c r="E11" s="152" t="s">
        <v>406</v>
      </c>
      <c r="F11" s="150">
        <v>887</v>
      </c>
      <c r="G11" s="153">
        <f t="shared" si="0"/>
        <v>3.3471698113207546</v>
      </c>
    </row>
    <row r="12" spans="1:7" ht="12.75">
      <c r="A12" s="149" t="s">
        <v>407</v>
      </c>
      <c r="B12" s="150">
        <v>1660</v>
      </c>
      <c r="C12" s="151">
        <f aca="true" t="shared" si="1" ref="C12:C24">B12*100/B$7</f>
        <v>6.264150943396227</v>
      </c>
      <c r="D12" s="152"/>
      <c r="E12" s="152" t="s">
        <v>408</v>
      </c>
      <c r="F12" s="150">
        <v>216</v>
      </c>
      <c r="G12" s="153">
        <f t="shared" si="0"/>
        <v>0.8150943396226416</v>
      </c>
    </row>
    <row r="13" spans="1:7" ht="12.75">
      <c r="A13" s="149" t="s">
        <v>409</v>
      </c>
      <c r="B13" s="150">
        <v>1875</v>
      </c>
      <c r="C13" s="151">
        <f t="shared" si="1"/>
        <v>7.0754716981132075</v>
      </c>
      <c r="D13" s="152"/>
      <c r="E13" s="152" t="s">
        <v>410</v>
      </c>
      <c r="F13" s="150">
        <v>2148</v>
      </c>
      <c r="G13" s="153">
        <f t="shared" si="0"/>
        <v>8.105660377358491</v>
      </c>
    </row>
    <row r="14" spans="1:7" ht="12.75">
      <c r="A14" s="149" t="s">
        <v>411</v>
      </c>
      <c r="B14" s="150">
        <v>1790</v>
      </c>
      <c r="C14" s="151">
        <f t="shared" si="1"/>
        <v>6.754716981132075</v>
      </c>
      <c r="D14" s="152"/>
      <c r="E14" s="152" t="s">
        <v>412</v>
      </c>
      <c r="F14" s="150">
        <v>22825</v>
      </c>
      <c r="G14" s="153">
        <f t="shared" si="0"/>
        <v>86.13207547169812</v>
      </c>
    </row>
    <row r="15" spans="1:7" ht="12.75">
      <c r="A15" s="149" t="s">
        <v>413</v>
      </c>
      <c r="B15" s="150">
        <v>1569</v>
      </c>
      <c r="C15" s="151">
        <f t="shared" si="1"/>
        <v>5.920754716981132</v>
      </c>
      <c r="D15" s="152"/>
      <c r="E15" s="152" t="s">
        <v>414</v>
      </c>
      <c r="F15" s="150">
        <v>14099</v>
      </c>
      <c r="G15" s="153">
        <f t="shared" si="0"/>
        <v>53.20377358490566</v>
      </c>
    </row>
    <row r="16" spans="1:7" ht="12.75">
      <c r="A16" s="149" t="s">
        <v>415</v>
      </c>
      <c r="B16" s="150">
        <v>1513</v>
      </c>
      <c r="C16" s="151">
        <f t="shared" si="1"/>
        <v>5.709433962264151</v>
      </c>
      <c r="D16" s="152"/>
      <c r="E16" s="152"/>
      <c r="F16" s="145"/>
      <c r="G16" s="146"/>
    </row>
    <row r="17" spans="1:7" ht="12.75">
      <c r="A17" s="149" t="s">
        <v>416</v>
      </c>
      <c r="B17" s="150">
        <v>3891</v>
      </c>
      <c r="C17" s="151">
        <f t="shared" si="1"/>
        <v>14.683018867924527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4584</v>
      </c>
      <c r="C18" s="151">
        <f t="shared" si="1"/>
        <v>17.29811320754717</v>
      </c>
      <c r="D18" s="152"/>
      <c r="E18" s="143" t="s">
        <v>419</v>
      </c>
      <c r="F18" s="141">
        <v>26500</v>
      </c>
      <c r="G18" s="148">
        <v>100</v>
      </c>
    </row>
    <row r="19" spans="1:7" ht="12.75">
      <c r="A19" s="149" t="s">
        <v>420</v>
      </c>
      <c r="B19" s="150">
        <v>3588</v>
      </c>
      <c r="C19" s="151">
        <f t="shared" si="1"/>
        <v>13.539622641509434</v>
      </c>
      <c r="D19" s="152"/>
      <c r="E19" s="152" t="s">
        <v>421</v>
      </c>
      <c r="F19" s="150">
        <v>26340</v>
      </c>
      <c r="G19" s="153">
        <f aca="true" t="shared" si="2" ref="G19:G30">F19*100/F$18</f>
        <v>99.39622641509433</v>
      </c>
    </row>
    <row r="20" spans="1:7" ht="12.75">
      <c r="A20" s="149" t="s">
        <v>422</v>
      </c>
      <c r="B20" s="150">
        <v>1186</v>
      </c>
      <c r="C20" s="151">
        <f t="shared" si="1"/>
        <v>4.475471698113208</v>
      </c>
      <c r="D20" s="152"/>
      <c r="E20" s="152" t="s">
        <v>423</v>
      </c>
      <c r="F20" s="150">
        <v>10028</v>
      </c>
      <c r="G20" s="153">
        <f t="shared" si="2"/>
        <v>37.841509433962266</v>
      </c>
    </row>
    <row r="21" spans="1:7" ht="12.75">
      <c r="A21" s="149" t="s">
        <v>424</v>
      </c>
      <c r="B21" s="150">
        <v>1008</v>
      </c>
      <c r="C21" s="151">
        <f t="shared" si="1"/>
        <v>3.8037735849056604</v>
      </c>
      <c r="D21" s="152"/>
      <c r="E21" s="152" t="s">
        <v>425</v>
      </c>
      <c r="F21" s="150">
        <v>4682</v>
      </c>
      <c r="G21" s="153">
        <f t="shared" si="2"/>
        <v>17.667924528301885</v>
      </c>
    </row>
    <row r="22" spans="1:7" ht="12.75">
      <c r="A22" s="149" t="s">
        <v>426</v>
      </c>
      <c r="B22" s="150">
        <v>1899</v>
      </c>
      <c r="C22" s="151">
        <f t="shared" si="1"/>
        <v>7.166037735849057</v>
      </c>
      <c r="D22" s="152"/>
      <c r="E22" s="152" t="s">
        <v>427</v>
      </c>
      <c r="F22" s="150">
        <v>8097</v>
      </c>
      <c r="G22" s="153">
        <f t="shared" si="2"/>
        <v>30.554716981132074</v>
      </c>
    </row>
    <row r="23" spans="1:7" ht="12.75">
      <c r="A23" s="149" t="s">
        <v>428</v>
      </c>
      <c r="B23" s="150">
        <v>1507</v>
      </c>
      <c r="C23" s="151">
        <f t="shared" si="1"/>
        <v>5.686792452830189</v>
      </c>
      <c r="D23" s="152"/>
      <c r="E23" s="152" t="s">
        <v>429</v>
      </c>
      <c r="F23" s="150">
        <v>5387</v>
      </c>
      <c r="G23" s="153">
        <f t="shared" si="2"/>
        <v>20.328301886792453</v>
      </c>
    </row>
    <row r="24" spans="1:7" ht="12.75">
      <c r="A24" s="149" t="s">
        <v>430</v>
      </c>
      <c r="B24" s="150">
        <v>430</v>
      </c>
      <c r="C24" s="151">
        <f t="shared" si="1"/>
        <v>1.6226415094339623</v>
      </c>
      <c r="D24" s="152"/>
      <c r="E24" s="152" t="s">
        <v>431</v>
      </c>
      <c r="F24" s="150">
        <v>2261</v>
      </c>
      <c r="G24" s="153">
        <f t="shared" si="2"/>
        <v>8.532075471698112</v>
      </c>
    </row>
    <row r="25" spans="1:7" ht="12.75">
      <c r="A25" s="149"/>
      <c r="B25" s="145"/>
      <c r="C25" s="154"/>
      <c r="D25" s="152"/>
      <c r="E25" s="152" t="s">
        <v>432</v>
      </c>
      <c r="F25" s="150">
        <v>814</v>
      </c>
      <c r="G25" s="153">
        <f t="shared" si="2"/>
        <v>3.0716981132075474</v>
      </c>
    </row>
    <row r="26" spans="1:7" ht="12.75">
      <c r="A26" s="149" t="s">
        <v>433</v>
      </c>
      <c r="B26" s="155">
        <v>37.1</v>
      </c>
      <c r="C26" s="156" t="s">
        <v>261</v>
      </c>
      <c r="D26" s="152"/>
      <c r="E26" s="157" t="s">
        <v>434</v>
      </c>
      <c r="F26" s="158">
        <v>1272</v>
      </c>
      <c r="G26" s="153">
        <f t="shared" si="2"/>
        <v>4.8</v>
      </c>
    </row>
    <row r="27" spans="1:7" ht="12.75">
      <c r="A27" s="149"/>
      <c r="B27" s="145"/>
      <c r="C27" s="154"/>
      <c r="D27" s="152"/>
      <c r="E27" s="159" t="s">
        <v>435</v>
      </c>
      <c r="F27" s="160">
        <v>543</v>
      </c>
      <c r="G27" s="153">
        <f t="shared" si="2"/>
        <v>2.049056603773585</v>
      </c>
    </row>
    <row r="28" spans="1:7" ht="12.75">
      <c r="A28" s="149" t="s">
        <v>262</v>
      </c>
      <c r="B28" s="150">
        <v>20170</v>
      </c>
      <c r="C28" s="151">
        <f aca="true" t="shared" si="3" ref="C28:C35">B28*100/B$7</f>
        <v>76.11320754716981</v>
      </c>
      <c r="D28" s="152"/>
      <c r="E28" s="152" t="s">
        <v>436</v>
      </c>
      <c r="F28" s="150">
        <v>160</v>
      </c>
      <c r="G28" s="153">
        <f t="shared" si="2"/>
        <v>0.6037735849056604</v>
      </c>
    </row>
    <row r="29" spans="1:7" ht="12.75">
      <c r="A29" s="149" t="s">
        <v>0</v>
      </c>
      <c r="B29" s="150">
        <v>9357</v>
      </c>
      <c r="C29" s="151">
        <f t="shared" si="3"/>
        <v>35.30943396226415</v>
      </c>
      <c r="D29" s="152"/>
      <c r="E29" s="152" t="s">
        <v>1</v>
      </c>
      <c r="F29" s="150">
        <v>118</v>
      </c>
      <c r="G29" s="153">
        <f t="shared" si="2"/>
        <v>0.44528301886792454</v>
      </c>
    </row>
    <row r="30" spans="1:7" ht="12.75">
      <c r="A30" s="149" t="s">
        <v>2</v>
      </c>
      <c r="B30" s="150">
        <v>10813</v>
      </c>
      <c r="C30" s="151">
        <f t="shared" si="3"/>
        <v>40.80377358490566</v>
      </c>
      <c r="D30" s="152"/>
      <c r="E30" s="152" t="s">
        <v>3</v>
      </c>
      <c r="F30" s="150">
        <v>42</v>
      </c>
      <c r="G30" s="153">
        <f t="shared" si="2"/>
        <v>0.15849056603773584</v>
      </c>
    </row>
    <row r="31" spans="1:7" ht="12.75">
      <c r="A31" s="149" t="s">
        <v>4</v>
      </c>
      <c r="B31" s="150">
        <v>19300</v>
      </c>
      <c r="C31" s="151">
        <f t="shared" si="3"/>
        <v>72.83018867924528</v>
      </c>
      <c r="D31" s="152"/>
      <c r="E31" s="152"/>
      <c r="F31" s="145"/>
      <c r="G31" s="146"/>
    </row>
    <row r="32" spans="1:7" ht="12.75">
      <c r="A32" s="149" t="s">
        <v>5</v>
      </c>
      <c r="B32" s="150">
        <v>4401</v>
      </c>
      <c r="C32" s="151">
        <f t="shared" si="3"/>
        <v>16.60754716981132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3836</v>
      </c>
      <c r="C33" s="151">
        <f t="shared" si="3"/>
        <v>14.475471698113207</v>
      </c>
      <c r="D33" s="152"/>
      <c r="E33" s="143" t="s">
        <v>8</v>
      </c>
      <c r="F33" s="141">
        <v>10028</v>
      </c>
      <c r="G33" s="148">
        <v>100</v>
      </c>
    </row>
    <row r="34" spans="1:7" ht="12.75">
      <c r="A34" s="149" t="s">
        <v>0</v>
      </c>
      <c r="B34" s="150">
        <v>1493</v>
      </c>
      <c r="C34" s="151">
        <f t="shared" si="3"/>
        <v>5.633962264150943</v>
      </c>
      <c r="D34" s="152"/>
      <c r="E34" s="152" t="s">
        <v>9</v>
      </c>
      <c r="F34" s="150">
        <v>6727</v>
      </c>
      <c r="G34" s="153">
        <f aca="true" t="shared" si="4" ref="G34:G42">F34*100/F$33</f>
        <v>67.08216992421221</v>
      </c>
    </row>
    <row r="35" spans="1:7" ht="12.75">
      <c r="A35" s="149" t="s">
        <v>2</v>
      </c>
      <c r="B35" s="150">
        <v>2343</v>
      </c>
      <c r="C35" s="151">
        <f t="shared" si="3"/>
        <v>8.841509433962264</v>
      </c>
      <c r="D35" s="152"/>
      <c r="E35" s="152" t="s">
        <v>10</v>
      </c>
      <c r="F35" s="150">
        <v>3007</v>
      </c>
      <c r="G35" s="153">
        <f t="shared" si="4"/>
        <v>29.98603909054647</v>
      </c>
    </row>
    <row r="36" spans="1:7" ht="12.75">
      <c r="A36" s="149"/>
      <c r="B36" s="145"/>
      <c r="C36" s="154"/>
      <c r="D36" s="152"/>
      <c r="E36" s="152" t="s">
        <v>11</v>
      </c>
      <c r="F36" s="150">
        <v>4682</v>
      </c>
      <c r="G36" s="153">
        <f t="shared" si="4"/>
        <v>46.689270043877144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2083</v>
      </c>
      <c r="G37" s="153">
        <f t="shared" si="4"/>
        <v>20.771838851216593</v>
      </c>
    </row>
    <row r="38" spans="1:7" ht="12.75">
      <c r="A38" s="163" t="s">
        <v>13</v>
      </c>
      <c r="B38" s="150">
        <v>25618</v>
      </c>
      <c r="C38" s="151">
        <f aca="true" t="shared" si="5" ref="C38:C54">B38*100/B$7</f>
        <v>96.67169811320754</v>
      </c>
      <c r="D38" s="152"/>
      <c r="E38" s="152" t="s">
        <v>14</v>
      </c>
      <c r="F38" s="150">
        <v>1563</v>
      </c>
      <c r="G38" s="153">
        <f t="shared" si="4"/>
        <v>15.586358197048265</v>
      </c>
    </row>
    <row r="39" spans="1:7" ht="12.75">
      <c r="A39" s="149" t="s">
        <v>15</v>
      </c>
      <c r="B39" s="150">
        <v>15950</v>
      </c>
      <c r="C39" s="151">
        <f t="shared" si="5"/>
        <v>60.18867924528302</v>
      </c>
      <c r="D39" s="152"/>
      <c r="E39" s="152" t="s">
        <v>10</v>
      </c>
      <c r="F39" s="150">
        <v>741</v>
      </c>
      <c r="G39" s="153">
        <f t="shared" si="4"/>
        <v>7.389309932189868</v>
      </c>
    </row>
    <row r="40" spans="1:7" ht="12.75">
      <c r="A40" s="149" t="s">
        <v>16</v>
      </c>
      <c r="B40" s="150">
        <v>7173</v>
      </c>
      <c r="C40" s="151">
        <f t="shared" si="5"/>
        <v>27.067924528301887</v>
      </c>
      <c r="D40" s="152"/>
      <c r="E40" s="152" t="s">
        <v>17</v>
      </c>
      <c r="F40" s="150">
        <v>3301</v>
      </c>
      <c r="G40" s="153">
        <f t="shared" si="4"/>
        <v>32.91783007578779</v>
      </c>
    </row>
    <row r="41" spans="1:7" ht="12.75">
      <c r="A41" s="149" t="s">
        <v>18</v>
      </c>
      <c r="B41" s="150">
        <v>42</v>
      </c>
      <c r="C41" s="151">
        <f t="shared" si="5"/>
        <v>0.15849056603773584</v>
      </c>
      <c r="D41" s="152"/>
      <c r="E41" s="152" t="s">
        <v>19</v>
      </c>
      <c r="F41" s="150">
        <v>2806</v>
      </c>
      <c r="G41" s="153">
        <f t="shared" si="4"/>
        <v>27.98165137614679</v>
      </c>
    </row>
    <row r="42" spans="1:7" ht="12.75">
      <c r="A42" s="149" t="s">
        <v>20</v>
      </c>
      <c r="B42" s="150">
        <v>950</v>
      </c>
      <c r="C42" s="151">
        <f t="shared" si="5"/>
        <v>3.5849056603773586</v>
      </c>
      <c r="D42" s="152"/>
      <c r="E42" s="152" t="s">
        <v>21</v>
      </c>
      <c r="F42" s="150">
        <v>1173</v>
      </c>
      <c r="G42" s="153">
        <f t="shared" si="4"/>
        <v>11.697247706422019</v>
      </c>
    </row>
    <row r="43" spans="1:7" ht="12.75">
      <c r="A43" s="149" t="s">
        <v>22</v>
      </c>
      <c r="B43" s="150">
        <v>250</v>
      </c>
      <c r="C43" s="151">
        <f t="shared" si="5"/>
        <v>0.9433962264150944</v>
      </c>
      <c r="D43" s="152"/>
      <c r="E43" s="152"/>
      <c r="F43" s="145"/>
      <c r="G43" s="146"/>
    </row>
    <row r="44" spans="1:7" ht="12.75">
      <c r="A44" s="149" t="s">
        <v>23</v>
      </c>
      <c r="B44" s="150">
        <v>154</v>
      </c>
      <c r="C44" s="151">
        <f t="shared" si="5"/>
        <v>0.5811320754716981</v>
      </c>
      <c r="D44" s="152"/>
      <c r="E44" s="152" t="s">
        <v>24</v>
      </c>
      <c r="F44" s="160">
        <v>3448</v>
      </c>
      <c r="G44" s="164">
        <f>F44*100/F33</f>
        <v>34.38372556840846</v>
      </c>
    </row>
    <row r="45" spans="1:7" ht="12.75">
      <c r="A45" s="149" t="s">
        <v>25</v>
      </c>
      <c r="B45" s="150">
        <v>418</v>
      </c>
      <c r="C45" s="151">
        <f t="shared" si="5"/>
        <v>1.5773584905660378</v>
      </c>
      <c r="D45" s="152"/>
      <c r="E45" s="152" t="s">
        <v>26</v>
      </c>
      <c r="F45" s="160">
        <v>2883</v>
      </c>
      <c r="G45" s="164">
        <f>F45*100/F33</f>
        <v>28.749501396090945</v>
      </c>
    </row>
    <row r="46" spans="1:7" ht="12.75">
      <c r="A46" s="149" t="s">
        <v>27</v>
      </c>
      <c r="B46" s="150">
        <v>18</v>
      </c>
      <c r="C46" s="165">
        <f t="shared" si="5"/>
        <v>0.06792452830188679</v>
      </c>
      <c r="D46" s="152"/>
      <c r="E46" s="152"/>
      <c r="F46" s="145"/>
      <c r="G46" s="146"/>
    </row>
    <row r="47" spans="1:7" ht="12.75">
      <c r="A47" s="149" t="s">
        <v>28</v>
      </c>
      <c r="B47" s="150">
        <v>44</v>
      </c>
      <c r="C47" s="151">
        <f t="shared" si="5"/>
        <v>0.1660377358490566</v>
      </c>
      <c r="D47" s="152"/>
      <c r="E47" s="152" t="s">
        <v>29</v>
      </c>
      <c r="F47" s="166">
        <v>2.63</v>
      </c>
      <c r="G47" s="167" t="s">
        <v>261</v>
      </c>
    </row>
    <row r="48" spans="1:7" ht="12.75">
      <c r="A48" s="149" t="s">
        <v>30</v>
      </c>
      <c r="B48" s="150">
        <v>16</v>
      </c>
      <c r="C48" s="151">
        <f t="shared" si="5"/>
        <v>0.06037735849056604</v>
      </c>
      <c r="D48" s="152"/>
      <c r="E48" s="152" t="s">
        <v>31</v>
      </c>
      <c r="F48" s="145">
        <v>3.24</v>
      </c>
      <c r="G48" s="167" t="s">
        <v>261</v>
      </c>
    </row>
    <row r="49" spans="1:7" ht="14.25">
      <c r="A49" s="149" t="s">
        <v>32</v>
      </c>
      <c r="B49" s="150">
        <v>50</v>
      </c>
      <c r="C49" s="151">
        <f t="shared" si="5"/>
        <v>0.18867924528301888</v>
      </c>
      <c r="D49" s="152"/>
      <c r="E49" s="152"/>
      <c r="F49" s="145"/>
      <c r="G49" s="146"/>
    </row>
    <row r="50" spans="1:7" ht="12.75">
      <c r="A50" s="149" t="s">
        <v>33</v>
      </c>
      <c r="B50" s="150">
        <v>14</v>
      </c>
      <c r="C50" s="151">
        <f t="shared" si="5"/>
        <v>0.052830188679245285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2</v>
      </c>
      <c r="C51" s="151">
        <f t="shared" si="5"/>
        <v>0.007547169811320755</v>
      </c>
      <c r="D51" s="152"/>
      <c r="E51" s="143" t="s">
        <v>36</v>
      </c>
      <c r="F51" s="141">
        <v>10381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0.007547169811320755</v>
      </c>
      <c r="D52" s="152"/>
      <c r="E52" s="152" t="s">
        <v>38</v>
      </c>
      <c r="F52" s="150">
        <v>10028</v>
      </c>
      <c r="G52" s="153">
        <f>F52*100/F$51</f>
        <v>96.59955688276659</v>
      </c>
    </row>
    <row r="53" spans="1:7" ht="12.75">
      <c r="A53" s="149" t="s">
        <v>39</v>
      </c>
      <c r="B53" s="150">
        <v>2</v>
      </c>
      <c r="C53" s="151">
        <f t="shared" si="5"/>
        <v>0.007547169811320755</v>
      </c>
      <c r="D53" s="152"/>
      <c r="E53" s="152" t="s">
        <v>40</v>
      </c>
      <c r="F53" s="150">
        <v>353</v>
      </c>
      <c r="G53" s="153">
        <f>F53*100/F$51</f>
        <v>3.400443117233407</v>
      </c>
    </row>
    <row r="54" spans="1:7" ht="14.25">
      <c r="A54" s="149" t="s">
        <v>41</v>
      </c>
      <c r="B54" s="150">
        <v>8</v>
      </c>
      <c r="C54" s="151">
        <f t="shared" si="5"/>
        <v>0.03018867924528302</v>
      </c>
      <c r="D54" s="152"/>
      <c r="E54" s="152" t="s">
        <v>42</v>
      </c>
      <c r="F54" s="150">
        <v>10</v>
      </c>
      <c r="G54" s="153">
        <f>F54*100/F$51</f>
        <v>0.0963298333493883</v>
      </c>
    </row>
    <row r="55" spans="1:7" ht="12.75">
      <c r="A55" s="149" t="s">
        <v>43</v>
      </c>
      <c r="B55" s="150">
        <v>1489</v>
      </c>
      <c r="C55" s="151">
        <f>B55*100/B$7</f>
        <v>5.618867924528302</v>
      </c>
      <c r="D55" s="152"/>
      <c r="E55" s="152"/>
      <c r="F55" s="145"/>
      <c r="G55" s="146"/>
    </row>
    <row r="56" spans="1:7" ht="12.75">
      <c r="A56" s="149" t="s">
        <v>44</v>
      </c>
      <c r="B56" s="160">
        <v>882</v>
      </c>
      <c r="C56" s="168">
        <f>B56*100/B$7</f>
        <v>3.328301886792453</v>
      </c>
      <c r="D56" s="152"/>
      <c r="E56" s="152" t="s">
        <v>45</v>
      </c>
      <c r="F56" s="169">
        <v>1.2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3.3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16508</v>
      </c>
      <c r="C60" s="168">
        <f>B60*100/B7</f>
        <v>62.29433962264151</v>
      </c>
      <c r="D60" s="152"/>
      <c r="E60" s="143" t="s">
        <v>51</v>
      </c>
      <c r="F60" s="141">
        <v>10028</v>
      </c>
      <c r="G60" s="148">
        <v>100</v>
      </c>
    </row>
    <row r="61" spans="1:7" ht="12.75">
      <c r="A61" s="149" t="s">
        <v>52</v>
      </c>
      <c r="B61" s="160">
        <v>7593</v>
      </c>
      <c r="C61" s="168">
        <f>B61*100/B7</f>
        <v>28.652830188679246</v>
      </c>
      <c r="D61" s="152"/>
      <c r="E61" s="152" t="s">
        <v>53</v>
      </c>
      <c r="F61" s="150">
        <v>6288</v>
      </c>
      <c r="G61" s="153">
        <f>F61*100/F$60</f>
        <v>62.70442760271241</v>
      </c>
    </row>
    <row r="62" spans="1:7" ht="12.75">
      <c r="A62" s="149" t="s">
        <v>54</v>
      </c>
      <c r="B62" s="160">
        <v>200</v>
      </c>
      <c r="C62" s="168">
        <f>B62*100/B7</f>
        <v>0.7547169811320755</v>
      </c>
      <c r="D62" s="152"/>
      <c r="E62" s="152" t="s">
        <v>55</v>
      </c>
      <c r="F62" s="150">
        <v>3740</v>
      </c>
      <c r="G62" s="153">
        <f>F62*100/F$60</f>
        <v>37.29557239728759</v>
      </c>
    </row>
    <row r="63" spans="1:7" ht="12.75">
      <c r="A63" s="149" t="s">
        <v>56</v>
      </c>
      <c r="B63" s="160">
        <v>1064</v>
      </c>
      <c r="C63" s="168">
        <f>B63*100/B7</f>
        <v>4.0150943396226415</v>
      </c>
      <c r="D63" s="152"/>
      <c r="E63" s="152"/>
      <c r="F63" s="145"/>
      <c r="G63" s="146"/>
    </row>
    <row r="64" spans="1:7" ht="12.75">
      <c r="A64" s="149" t="s">
        <v>57</v>
      </c>
      <c r="B64" s="160">
        <v>37</v>
      </c>
      <c r="C64" s="168">
        <f>B64*100/B7</f>
        <v>0.13962264150943396</v>
      </c>
      <c r="D64" s="152"/>
      <c r="E64" s="152" t="s">
        <v>58</v>
      </c>
      <c r="F64" s="145">
        <v>2.84</v>
      </c>
      <c r="G64" s="167" t="s">
        <v>261</v>
      </c>
    </row>
    <row r="65" spans="1:7" ht="13.5" thickBot="1">
      <c r="A65" s="172" t="s">
        <v>59</v>
      </c>
      <c r="B65" s="173">
        <v>2024</v>
      </c>
      <c r="C65" s="174">
        <f>B65*100/B7</f>
        <v>7.637735849056604</v>
      </c>
      <c r="D65" s="175"/>
      <c r="E65" s="175" t="s">
        <v>60</v>
      </c>
      <c r="F65" s="176">
        <v>2.26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26500</v>
      </c>
      <c r="G9" s="33">
        <f>(F9/$F$9)*100</f>
        <v>100</v>
      </c>
    </row>
    <row r="10" spans="1:7" ht="12.75">
      <c r="A10" s="29" t="s">
        <v>269</v>
      </c>
      <c r="B10" s="93">
        <v>6691</v>
      </c>
      <c r="C10" s="33">
        <f aca="true" t="shared" si="0" ref="C10:C15">(B10/$B$10)*100</f>
        <v>100</v>
      </c>
      <c r="E10" s="34" t="s">
        <v>270</v>
      </c>
      <c r="F10" s="97">
        <v>21947</v>
      </c>
      <c r="G10" s="84">
        <f aca="true" t="shared" si="1" ref="G10:G16">(F10/$F$9)*100</f>
        <v>82.8188679245283</v>
      </c>
    </row>
    <row r="11" spans="1:8" ht="12.75">
      <c r="A11" s="36" t="s">
        <v>271</v>
      </c>
      <c r="B11" s="98">
        <v>544</v>
      </c>
      <c r="C11" s="35">
        <f t="shared" si="0"/>
        <v>8.130324316245703</v>
      </c>
      <c r="E11" s="34" t="s">
        <v>272</v>
      </c>
      <c r="F11" s="97">
        <v>21445</v>
      </c>
      <c r="G11" s="84">
        <f t="shared" si="1"/>
        <v>80.9245283018868</v>
      </c>
      <c r="H11" s="15" t="s">
        <v>250</v>
      </c>
    </row>
    <row r="12" spans="1:8" ht="12.75">
      <c r="A12" s="36" t="s">
        <v>273</v>
      </c>
      <c r="B12" s="98">
        <v>403</v>
      </c>
      <c r="C12" s="35">
        <f t="shared" si="0"/>
        <v>6.023015991630549</v>
      </c>
      <c r="E12" s="34" t="s">
        <v>274</v>
      </c>
      <c r="F12" s="97">
        <v>15875</v>
      </c>
      <c r="G12" s="84">
        <f t="shared" si="1"/>
        <v>59.905660377358494</v>
      </c>
      <c r="H12" s="15" t="s">
        <v>250</v>
      </c>
    </row>
    <row r="13" spans="1:7" ht="12.75">
      <c r="A13" s="36" t="s">
        <v>275</v>
      </c>
      <c r="B13" s="98">
        <v>3017</v>
      </c>
      <c r="C13" s="35">
        <f t="shared" si="0"/>
        <v>45.09041996712001</v>
      </c>
      <c r="E13" s="34" t="s">
        <v>276</v>
      </c>
      <c r="F13" s="97">
        <v>5570</v>
      </c>
      <c r="G13" s="84">
        <f t="shared" si="1"/>
        <v>21.0188679245283</v>
      </c>
    </row>
    <row r="14" spans="1:7" ht="12.75">
      <c r="A14" s="36" t="s">
        <v>277</v>
      </c>
      <c r="B14" s="98">
        <v>1444</v>
      </c>
      <c r="C14" s="35">
        <f t="shared" si="0"/>
        <v>21.5812285159169</v>
      </c>
      <c r="E14" s="34" t="s">
        <v>166</v>
      </c>
      <c r="F14" s="97">
        <v>502</v>
      </c>
      <c r="G14" s="84">
        <f t="shared" si="1"/>
        <v>1.8943396226415092</v>
      </c>
    </row>
    <row r="15" spans="1:7" ht="12.75">
      <c r="A15" s="36" t="s">
        <v>324</v>
      </c>
      <c r="B15" s="97">
        <v>1283</v>
      </c>
      <c r="C15" s="35">
        <f t="shared" si="0"/>
        <v>19.175011209086833</v>
      </c>
      <c r="E15" s="34" t="s">
        <v>278</v>
      </c>
      <c r="F15" s="97">
        <v>4553</v>
      </c>
      <c r="G15" s="84">
        <f t="shared" si="1"/>
        <v>17.181132075471698</v>
      </c>
    </row>
    <row r="16" spans="1:7" ht="12.75">
      <c r="A16" s="36"/>
      <c r="B16" s="93" t="s">
        <v>250</v>
      </c>
      <c r="C16" s="10"/>
      <c r="E16" s="34" t="s">
        <v>279</v>
      </c>
      <c r="F16" s="98">
        <v>1672</v>
      </c>
      <c r="G16" s="84">
        <f t="shared" si="1"/>
        <v>6.30943396226415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2211</v>
      </c>
      <c r="G17" s="84">
        <f>(F17/$F$9)*100</f>
        <v>8.343396226415093</v>
      </c>
    </row>
    <row r="18" spans="1:7" ht="12.75">
      <c r="A18" s="29" t="s">
        <v>282</v>
      </c>
      <c r="B18" s="93">
        <v>18140</v>
      </c>
      <c r="C18" s="33">
        <f>(B18/$B$18)*100</f>
        <v>100</v>
      </c>
      <c r="E18" s="34" t="s">
        <v>283</v>
      </c>
      <c r="F18" s="97">
        <v>2342</v>
      </c>
      <c r="G18" s="84">
        <f>(F18/$F$9)*100</f>
        <v>8.837735849056603</v>
      </c>
    </row>
    <row r="19" spans="1:7" ht="12.75">
      <c r="A19" s="36" t="s">
        <v>284</v>
      </c>
      <c r="B19" s="97">
        <v>1215</v>
      </c>
      <c r="C19" s="84">
        <f aca="true" t="shared" si="2" ref="C19:C25">(B19/$B$18)*100</f>
        <v>6.697905181918412</v>
      </c>
      <c r="E19" s="34"/>
      <c r="F19" s="97" t="s">
        <v>250</v>
      </c>
      <c r="G19" s="84"/>
    </row>
    <row r="20" spans="1:7" ht="12.75">
      <c r="A20" s="36" t="s">
        <v>285</v>
      </c>
      <c r="B20" s="97">
        <v>2147</v>
      </c>
      <c r="C20" s="84">
        <f t="shared" si="2"/>
        <v>11.835722160970231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6663</v>
      </c>
      <c r="C21" s="84">
        <f t="shared" si="2"/>
        <v>36.73098125689085</v>
      </c>
      <c r="E21" s="38" t="s">
        <v>167</v>
      </c>
      <c r="F21" s="80">
        <v>4553</v>
      </c>
      <c r="G21" s="33">
        <f>(F21/$F$21)*100</f>
        <v>100</v>
      </c>
    </row>
    <row r="22" spans="1:7" ht="12.75">
      <c r="A22" s="36" t="s">
        <v>302</v>
      </c>
      <c r="B22" s="97">
        <v>3622</v>
      </c>
      <c r="C22" s="84">
        <f t="shared" si="2"/>
        <v>19.96692392502756</v>
      </c>
      <c r="E22" s="34" t="s">
        <v>303</v>
      </c>
      <c r="F22" s="97">
        <v>1009</v>
      </c>
      <c r="G22" s="84">
        <f aca="true" t="shared" si="3" ref="G22:G27">(F22/$F$21)*100</f>
        <v>22.161212387436855</v>
      </c>
    </row>
    <row r="23" spans="1:7" ht="12.75">
      <c r="A23" s="36" t="s">
        <v>304</v>
      </c>
      <c r="B23" s="97">
        <v>1118</v>
      </c>
      <c r="C23" s="84">
        <f t="shared" si="2"/>
        <v>6.163175303197354</v>
      </c>
      <c r="E23" s="34" t="s">
        <v>305</v>
      </c>
      <c r="F23" s="97">
        <v>892</v>
      </c>
      <c r="G23" s="84">
        <f t="shared" si="3"/>
        <v>19.59147814627718</v>
      </c>
    </row>
    <row r="24" spans="1:7" ht="12.75">
      <c r="A24" s="36" t="s">
        <v>306</v>
      </c>
      <c r="B24" s="97">
        <v>2385</v>
      </c>
      <c r="C24" s="84">
        <f t="shared" si="2"/>
        <v>13.147739801543551</v>
      </c>
      <c r="E24" s="34" t="s">
        <v>307</v>
      </c>
      <c r="F24" s="97">
        <v>278</v>
      </c>
      <c r="G24" s="84">
        <f t="shared" si="3"/>
        <v>6.105864265319569</v>
      </c>
    </row>
    <row r="25" spans="1:7" ht="12.75">
      <c r="A25" s="36" t="s">
        <v>308</v>
      </c>
      <c r="B25" s="97">
        <v>990</v>
      </c>
      <c r="C25" s="84">
        <f t="shared" si="2"/>
        <v>5.4575523704520394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2332</v>
      </c>
      <c r="G26" s="84">
        <f t="shared" si="3"/>
        <v>51.21897649901164</v>
      </c>
    </row>
    <row r="27" spans="1:7" ht="12.75">
      <c r="A27" s="36" t="s">
        <v>311</v>
      </c>
      <c r="B27" s="108">
        <v>81.5</v>
      </c>
      <c r="C27" s="37" t="s">
        <v>261</v>
      </c>
      <c r="E27" s="34" t="s">
        <v>312</v>
      </c>
      <c r="F27" s="97">
        <v>42</v>
      </c>
      <c r="G27" s="84">
        <f t="shared" si="3"/>
        <v>0.9224687019547552</v>
      </c>
    </row>
    <row r="28" spans="1:7" ht="12.75">
      <c r="A28" s="36" t="s">
        <v>313</v>
      </c>
      <c r="B28" s="108">
        <v>18.6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24850</v>
      </c>
      <c r="G30" s="33">
        <f>(F30/$F$30)*100</f>
        <v>100</v>
      </c>
      <c r="J30" s="39"/>
    </row>
    <row r="31" spans="1:10" ht="12.75">
      <c r="A31" s="95" t="s">
        <v>296</v>
      </c>
      <c r="B31" s="93">
        <v>21146</v>
      </c>
      <c r="C31" s="33">
        <f>(B31/$B$31)*100</f>
        <v>100</v>
      </c>
      <c r="E31" s="34" t="s">
        <v>317</v>
      </c>
      <c r="F31" s="97">
        <v>18636</v>
      </c>
      <c r="G31" s="101">
        <f>(F31/$F$30)*100</f>
        <v>74.99396378269618</v>
      </c>
      <c r="J31" s="39"/>
    </row>
    <row r="32" spans="1:10" ht="12.75">
      <c r="A32" s="36" t="s">
        <v>318</v>
      </c>
      <c r="B32" s="97">
        <v>6138</v>
      </c>
      <c r="C32" s="10">
        <f>(B32/$B$31)*100</f>
        <v>29.026766291497207</v>
      </c>
      <c r="E32" s="34" t="s">
        <v>319</v>
      </c>
      <c r="F32" s="97">
        <v>6214</v>
      </c>
      <c r="G32" s="101">
        <f aca="true" t="shared" si="4" ref="G32:G39">(F32/$F$30)*100</f>
        <v>25.006036217303823</v>
      </c>
      <c r="J32" s="39"/>
    </row>
    <row r="33" spans="1:10" ht="12.75">
      <c r="A33" s="36" t="s">
        <v>320</v>
      </c>
      <c r="B33" s="97">
        <v>10792</v>
      </c>
      <c r="C33" s="10">
        <f aca="true" t="shared" si="5" ref="C33:C38">(B33/$B$31)*100</f>
        <v>51.035656861817834</v>
      </c>
      <c r="E33" s="34" t="s">
        <v>321</v>
      </c>
      <c r="F33" s="97">
        <v>2732</v>
      </c>
      <c r="G33" s="101">
        <f t="shared" si="4"/>
        <v>10.993963782696177</v>
      </c>
      <c r="J33" s="39"/>
    </row>
    <row r="34" spans="1:7" ht="12.75">
      <c r="A34" s="36" t="s">
        <v>322</v>
      </c>
      <c r="B34" s="97">
        <v>632</v>
      </c>
      <c r="C34" s="10">
        <f t="shared" si="5"/>
        <v>2.988744916296226</v>
      </c>
      <c r="E34" s="34" t="s">
        <v>323</v>
      </c>
      <c r="F34" s="97">
        <v>3315</v>
      </c>
      <c r="G34" s="101">
        <f t="shared" si="4"/>
        <v>13.340040241448692</v>
      </c>
    </row>
    <row r="35" spans="1:7" ht="12.75">
      <c r="A35" s="36" t="s">
        <v>325</v>
      </c>
      <c r="B35" s="97">
        <v>1813</v>
      </c>
      <c r="C35" s="10">
        <f t="shared" si="5"/>
        <v>8.573725527286484</v>
      </c>
      <c r="E35" s="34" t="s">
        <v>321</v>
      </c>
      <c r="F35" s="97">
        <v>1561</v>
      </c>
      <c r="G35" s="101">
        <f t="shared" si="4"/>
        <v>6.28169014084507</v>
      </c>
    </row>
    <row r="36" spans="1:7" ht="12.75">
      <c r="A36" s="36" t="s">
        <v>297</v>
      </c>
      <c r="B36" s="97">
        <v>1482</v>
      </c>
      <c r="C36" s="10">
        <f t="shared" si="5"/>
        <v>7.008417667643998</v>
      </c>
      <c r="E36" s="34" t="s">
        <v>327</v>
      </c>
      <c r="F36" s="97">
        <v>1962</v>
      </c>
      <c r="G36" s="101">
        <f t="shared" si="4"/>
        <v>7.895372233400402</v>
      </c>
    </row>
    <row r="37" spans="1:7" ht="12.75">
      <c r="A37" s="36" t="s">
        <v>326</v>
      </c>
      <c r="B37" s="97">
        <v>1771</v>
      </c>
      <c r="C37" s="10">
        <f t="shared" si="5"/>
        <v>8.375106403102242</v>
      </c>
      <c r="E37" s="34" t="s">
        <v>321</v>
      </c>
      <c r="F37" s="97">
        <v>760</v>
      </c>
      <c r="G37" s="101">
        <f t="shared" si="4"/>
        <v>3.058350100603622</v>
      </c>
    </row>
    <row r="38" spans="1:7" ht="12.75">
      <c r="A38" s="36" t="s">
        <v>297</v>
      </c>
      <c r="B38" s="97">
        <v>1079</v>
      </c>
      <c r="C38" s="10">
        <f t="shared" si="5"/>
        <v>5.1026198808285255</v>
      </c>
      <c r="E38" s="34" t="s">
        <v>259</v>
      </c>
      <c r="F38" s="97">
        <v>579</v>
      </c>
      <c r="G38" s="101">
        <f t="shared" si="4"/>
        <v>2.329979879275654</v>
      </c>
    </row>
    <row r="39" spans="1:7" ht="12.75">
      <c r="A39" s="36"/>
      <c r="B39" s="97" t="s">
        <v>250</v>
      </c>
      <c r="C39" s="10"/>
      <c r="E39" s="34" t="s">
        <v>321</v>
      </c>
      <c r="F39" s="97">
        <v>246</v>
      </c>
      <c r="G39" s="101">
        <f t="shared" si="4"/>
        <v>0.9899396378269618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928</v>
      </c>
      <c r="C42" s="33">
        <f>(B42/$B$42)*100</f>
        <v>100</v>
      </c>
      <c r="E42" s="31" t="s">
        <v>268</v>
      </c>
      <c r="F42" s="80">
        <v>26500</v>
      </c>
      <c r="G42" s="99">
        <f>(F42/$F$42)*100</f>
        <v>100</v>
      </c>
      <c r="I42" s="39"/>
    </row>
    <row r="43" spans="1:7" ht="12.75">
      <c r="A43" s="36" t="s">
        <v>301</v>
      </c>
      <c r="B43" s="98">
        <v>311</v>
      </c>
      <c r="C43" s="102">
        <f>(B43/$B$42)*100</f>
        <v>33.512931034482754</v>
      </c>
      <c r="E43" s="60" t="s">
        <v>168</v>
      </c>
      <c r="F43" s="106">
        <v>29428</v>
      </c>
      <c r="G43" s="107">
        <f aca="true" t="shared" si="6" ref="G43:G71">(F43/$F$42)*100</f>
        <v>111.04905660377358</v>
      </c>
    </row>
    <row r="44" spans="1:7" ht="12.75">
      <c r="A44" s="36"/>
      <c r="B44" s="93" t="s">
        <v>250</v>
      </c>
      <c r="C44" s="10"/>
      <c r="E44" s="1" t="s">
        <v>329</v>
      </c>
      <c r="F44" s="97">
        <v>130</v>
      </c>
      <c r="G44" s="101">
        <f t="shared" si="6"/>
        <v>0.49056603773584906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135</v>
      </c>
      <c r="G45" s="101">
        <f t="shared" si="6"/>
        <v>0.5094339622641509</v>
      </c>
    </row>
    <row r="46" spans="1:7" ht="12.75">
      <c r="A46" s="29" t="s">
        <v>331</v>
      </c>
      <c r="B46" s="93">
        <v>20171</v>
      </c>
      <c r="C46" s="33">
        <f>(B46/$B$46)*100</f>
        <v>100</v>
      </c>
      <c r="E46" s="1" t="s">
        <v>332</v>
      </c>
      <c r="F46" s="97">
        <v>108</v>
      </c>
      <c r="G46" s="101">
        <f t="shared" si="6"/>
        <v>0.4075471698113208</v>
      </c>
    </row>
    <row r="47" spans="1:7" ht="12.75">
      <c r="A47" s="36" t="s">
        <v>333</v>
      </c>
      <c r="B47" s="97">
        <v>2618</v>
      </c>
      <c r="C47" s="10">
        <f>(B47/$B$46)*100</f>
        <v>12.979029299489367</v>
      </c>
      <c r="E47" s="1" t="s">
        <v>334</v>
      </c>
      <c r="F47" s="97">
        <v>253</v>
      </c>
      <c r="G47" s="101">
        <f t="shared" si="6"/>
        <v>0.9547169811320755</v>
      </c>
    </row>
    <row r="48" spans="1:7" ht="12.75">
      <c r="A48" s="36"/>
      <c r="B48" s="93" t="s">
        <v>250</v>
      </c>
      <c r="C48" s="10"/>
      <c r="E48" s="1" t="s">
        <v>335</v>
      </c>
      <c r="F48" s="97">
        <v>1006</v>
      </c>
      <c r="G48" s="101">
        <f t="shared" si="6"/>
        <v>3.79622641509434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176</v>
      </c>
      <c r="G49" s="101">
        <f t="shared" si="6"/>
        <v>0.6641509433962264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80</v>
      </c>
      <c r="G50" s="101">
        <f t="shared" si="6"/>
        <v>0.3018867924528302</v>
      </c>
    </row>
    <row r="51" spans="1:7" ht="12.75">
      <c r="A51" s="5" t="s">
        <v>338</v>
      </c>
      <c r="B51" s="93">
        <v>5541</v>
      </c>
      <c r="C51" s="33">
        <f>(B51/$B$51)*100</f>
        <v>100</v>
      </c>
      <c r="E51" s="1" t="s">
        <v>339</v>
      </c>
      <c r="F51" s="97">
        <v>2663</v>
      </c>
      <c r="G51" s="101">
        <f t="shared" si="6"/>
        <v>10.049056603773584</v>
      </c>
    </row>
    <row r="52" spans="1:7" ht="12.75">
      <c r="A52" s="4" t="s">
        <v>340</v>
      </c>
      <c r="B52" s="98">
        <v>320</v>
      </c>
      <c r="C52" s="10">
        <f>(B52/$B$51)*100</f>
        <v>5.775130842808157</v>
      </c>
      <c r="E52" s="1" t="s">
        <v>341</v>
      </c>
      <c r="F52" s="97">
        <v>216</v>
      </c>
      <c r="G52" s="101">
        <f t="shared" si="6"/>
        <v>0.8150943396226416</v>
      </c>
    </row>
    <row r="53" spans="1:7" ht="12.75">
      <c r="A53" s="4"/>
      <c r="B53" s="93" t="s">
        <v>250</v>
      </c>
      <c r="C53" s="10"/>
      <c r="E53" s="1" t="s">
        <v>342</v>
      </c>
      <c r="F53" s="97">
        <v>449</v>
      </c>
      <c r="G53" s="101">
        <f t="shared" si="6"/>
        <v>1.6943396226415095</v>
      </c>
    </row>
    <row r="54" spans="1:7" ht="14.25">
      <c r="A54" s="5" t="s">
        <v>343</v>
      </c>
      <c r="B54" s="93">
        <v>15424</v>
      </c>
      <c r="C54" s="33">
        <f>(B54/$B$54)*100</f>
        <v>100</v>
      </c>
      <c r="E54" s="1" t="s">
        <v>201</v>
      </c>
      <c r="F54" s="97">
        <v>3028</v>
      </c>
      <c r="G54" s="101">
        <f t="shared" si="6"/>
        <v>11.426415094339623</v>
      </c>
    </row>
    <row r="55" spans="1:7" ht="12.75">
      <c r="A55" s="4" t="s">
        <v>340</v>
      </c>
      <c r="B55" s="98">
        <v>2835</v>
      </c>
      <c r="C55" s="10">
        <f>(B55/$B$54)*100</f>
        <v>18.380446058091287</v>
      </c>
      <c r="E55" s="1" t="s">
        <v>344</v>
      </c>
      <c r="F55" s="97">
        <v>3187</v>
      </c>
      <c r="G55" s="101">
        <f t="shared" si="6"/>
        <v>12.026415094339622</v>
      </c>
    </row>
    <row r="56" spans="1:7" ht="12.75">
      <c r="A56" s="4" t="s">
        <v>345</v>
      </c>
      <c r="B56" s="120">
        <v>62.3</v>
      </c>
      <c r="C56" s="37" t="s">
        <v>261</v>
      </c>
      <c r="E56" s="1" t="s">
        <v>346</v>
      </c>
      <c r="F56" s="97">
        <v>151</v>
      </c>
      <c r="G56" s="101">
        <f t="shared" si="6"/>
        <v>0.569811320754717</v>
      </c>
    </row>
    <row r="57" spans="1:7" ht="12.75">
      <c r="A57" s="4" t="s">
        <v>347</v>
      </c>
      <c r="B57" s="98">
        <v>12589</v>
      </c>
      <c r="C57" s="10">
        <f>(B57/$B$54)*100</f>
        <v>81.61955394190872</v>
      </c>
      <c r="E57" s="1" t="s">
        <v>348</v>
      </c>
      <c r="F57" s="97">
        <v>98</v>
      </c>
      <c r="G57" s="101">
        <f t="shared" si="6"/>
        <v>0.369811320754717</v>
      </c>
    </row>
    <row r="58" spans="1:7" ht="12.75">
      <c r="A58" s="4" t="s">
        <v>345</v>
      </c>
      <c r="B58" s="120">
        <v>77.7</v>
      </c>
      <c r="C58" s="37" t="s">
        <v>261</v>
      </c>
      <c r="E58" s="1" t="s">
        <v>349</v>
      </c>
      <c r="F58" s="97">
        <v>2507</v>
      </c>
      <c r="G58" s="101">
        <f t="shared" si="6"/>
        <v>9.460377358490565</v>
      </c>
    </row>
    <row r="59" spans="1:7" ht="12.75">
      <c r="A59" s="4"/>
      <c r="B59" s="93" t="s">
        <v>250</v>
      </c>
      <c r="C59" s="10"/>
      <c r="E59" s="1" t="s">
        <v>350</v>
      </c>
      <c r="F59" s="97">
        <v>499</v>
      </c>
      <c r="G59" s="101">
        <f t="shared" si="6"/>
        <v>1.8830188679245283</v>
      </c>
    </row>
    <row r="60" spans="1:7" ht="12.75">
      <c r="A60" s="5" t="s">
        <v>351</v>
      </c>
      <c r="B60" s="93">
        <v>3768</v>
      </c>
      <c r="C60" s="33">
        <f>(B60/$B$60)*100</f>
        <v>100</v>
      </c>
      <c r="E60" s="1" t="s">
        <v>352</v>
      </c>
      <c r="F60" s="97">
        <v>445</v>
      </c>
      <c r="G60" s="101">
        <f t="shared" si="6"/>
        <v>1.6792452830188678</v>
      </c>
    </row>
    <row r="61" spans="1:7" ht="12.75">
      <c r="A61" s="4" t="s">
        <v>340</v>
      </c>
      <c r="B61" s="97">
        <v>1447</v>
      </c>
      <c r="C61" s="10">
        <f>(B61/$B$60)*100</f>
        <v>38.40233545647558</v>
      </c>
      <c r="E61" s="1" t="s">
        <v>353</v>
      </c>
      <c r="F61" s="97">
        <v>195</v>
      </c>
      <c r="G61" s="101">
        <f t="shared" si="6"/>
        <v>0.7358490566037735</v>
      </c>
    </row>
    <row r="62" spans="1:7" ht="12.75">
      <c r="A62" s="4"/>
      <c r="B62" s="93" t="s">
        <v>250</v>
      </c>
      <c r="C62" s="10"/>
      <c r="E62" s="1" t="s">
        <v>354</v>
      </c>
      <c r="F62" s="97">
        <v>312</v>
      </c>
      <c r="G62" s="101">
        <f t="shared" si="6"/>
        <v>1.1773584905660377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349</v>
      </c>
      <c r="G63" s="101">
        <f t="shared" si="6"/>
        <v>1.3169811320754716</v>
      </c>
    </row>
    <row r="64" spans="1:7" ht="12.75">
      <c r="A64" s="29" t="s">
        <v>357</v>
      </c>
      <c r="B64" s="93">
        <v>24850</v>
      </c>
      <c r="C64" s="33">
        <f>(B64/$B$64)*100</f>
        <v>100</v>
      </c>
      <c r="E64" s="1" t="s">
        <v>358</v>
      </c>
      <c r="F64" s="97">
        <v>406</v>
      </c>
      <c r="G64" s="101">
        <f t="shared" si="6"/>
        <v>1.532075471698113</v>
      </c>
    </row>
    <row r="65" spans="1:7" ht="12.75">
      <c r="A65" s="4" t="s">
        <v>256</v>
      </c>
      <c r="B65" s="97">
        <v>15531</v>
      </c>
      <c r="C65" s="10">
        <f>(B65/$B$64)*100</f>
        <v>62.4989939637827</v>
      </c>
      <c r="E65" s="1" t="s">
        <v>359</v>
      </c>
      <c r="F65" s="97">
        <v>138</v>
      </c>
      <c r="G65" s="101">
        <f t="shared" si="6"/>
        <v>0.5207547169811321</v>
      </c>
    </row>
    <row r="66" spans="1:7" ht="12.75">
      <c r="A66" s="4" t="s">
        <v>257</v>
      </c>
      <c r="B66" s="97">
        <v>8662</v>
      </c>
      <c r="C66" s="10">
        <f aca="true" t="shared" si="7" ref="C66:C71">(B66/$B$64)*100</f>
        <v>34.85714285714286</v>
      </c>
      <c r="E66" s="1" t="s">
        <v>360</v>
      </c>
      <c r="F66" s="97">
        <v>15</v>
      </c>
      <c r="G66" s="101">
        <f t="shared" si="6"/>
        <v>0.05660377358490566</v>
      </c>
    </row>
    <row r="67" spans="1:7" ht="12.75">
      <c r="A67" s="4" t="s">
        <v>361</v>
      </c>
      <c r="B67" s="97">
        <v>5138</v>
      </c>
      <c r="C67" s="10">
        <f t="shared" si="7"/>
        <v>20.67605633802817</v>
      </c>
      <c r="E67" s="1" t="s">
        <v>362</v>
      </c>
      <c r="F67" s="97">
        <v>324</v>
      </c>
      <c r="G67" s="101">
        <f t="shared" si="6"/>
        <v>1.2226415094339622</v>
      </c>
    </row>
    <row r="68" spans="1:7" ht="12.75">
      <c r="A68" s="4" t="s">
        <v>363</v>
      </c>
      <c r="B68" s="97">
        <v>3524</v>
      </c>
      <c r="C68" s="10">
        <f t="shared" si="7"/>
        <v>14.181086519114688</v>
      </c>
      <c r="E68" s="1" t="s">
        <v>364</v>
      </c>
      <c r="F68" s="97">
        <v>781</v>
      </c>
      <c r="G68" s="101">
        <f t="shared" si="6"/>
        <v>2.9471698113207547</v>
      </c>
    </row>
    <row r="69" spans="1:7" ht="12.75">
      <c r="A69" s="4" t="s">
        <v>365</v>
      </c>
      <c r="B69" s="97">
        <v>2418</v>
      </c>
      <c r="C69" s="10">
        <f t="shared" si="7"/>
        <v>9.730382293762576</v>
      </c>
      <c r="E69" s="1" t="s">
        <v>366</v>
      </c>
      <c r="F69" s="97">
        <v>67</v>
      </c>
      <c r="G69" s="101">
        <f t="shared" si="6"/>
        <v>0.2528301886792453</v>
      </c>
    </row>
    <row r="70" spans="1:7" ht="12.75">
      <c r="A70" s="4" t="s">
        <v>367</v>
      </c>
      <c r="B70" s="97">
        <v>1106</v>
      </c>
      <c r="C70" s="10">
        <f t="shared" si="7"/>
        <v>4.450704225352112</v>
      </c>
      <c r="E70" s="1" t="s">
        <v>368</v>
      </c>
      <c r="F70" s="97">
        <v>741</v>
      </c>
      <c r="G70" s="101">
        <f t="shared" si="6"/>
        <v>2.7962264150943397</v>
      </c>
    </row>
    <row r="71" spans="1:7" ht="12.75">
      <c r="A71" s="7" t="s">
        <v>258</v>
      </c>
      <c r="B71" s="103">
        <v>657</v>
      </c>
      <c r="C71" s="40">
        <f t="shared" si="7"/>
        <v>2.643863179074447</v>
      </c>
      <c r="D71" s="41"/>
      <c r="E71" s="9" t="s">
        <v>369</v>
      </c>
      <c r="F71" s="103">
        <v>10969</v>
      </c>
      <c r="G71" s="104">
        <f t="shared" si="6"/>
        <v>41.39245283018868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20773</v>
      </c>
      <c r="C9" s="81">
        <f>(B9/$B$9)*100</f>
        <v>100</v>
      </c>
      <c r="D9" s="65"/>
      <c r="E9" s="79" t="s">
        <v>381</v>
      </c>
      <c r="F9" s="80">
        <v>10028</v>
      </c>
      <c r="G9" s="81">
        <f>(F9/$F$9)*100</f>
        <v>100</v>
      </c>
    </row>
    <row r="10" spans="1:7" ht="12.75">
      <c r="A10" s="82" t="s">
        <v>382</v>
      </c>
      <c r="B10" s="97">
        <v>13495</v>
      </c>
      <c r="C10" s="105">
        <f>(B10/$B$9)*100</f>
        <v>64.96413613825639</v>
      </c>
      <c r="D10" s="65"/>
      <c r="E10" s="78" t="s">
        <v>383</v>
      </c>
      <c r="F10" s="97">
        <v>652</v>
      </c>
      <c r="G10" s="105">
        <f aca="true" t="shared" si="0" ref="G10:G19">(F10/$F$9)*100</f>
        <v>6.501794974072597</v>
      </c>
    </row>
    <row r="11" spans="1:7" ht="12.75">
      <c r="A11" s="82" t="s">
        <v>384</v>
      </c>
      <c r="B11" s="97">
        <v>13495</v>
      </c>
      <c r="C11" s="105">
        <f aca="true" t="shared" si="1" ref="C11:C16">(B11/$B$9)*100</f>
        <v>64.96413613825639</v>
      </c>
      <c r="D11" s="65"/>
      <c r="E11" s="78" t="s">
        <v>385</v>
      </c>
      <c r="F11" s="97">
        <v>582</v>
      </c>
      <c r="G11" s="105">
        <f t="shared" si="0"/>
        <v>5.803749501396091</v>
      </c>
    </row>
    <row r="12" spans="1:7" ht="12.75">
      <c r="A12" s="82" t="s">
        <v>386</v>
      </c>
      <c r="B12" s="97">
        <v>12605</v>
      </c>
      <c r="C12" s="105">
        <f>(B12/$B$9)*100</f>
        <v>60.67972849371781</v>
      </c>
      <c r="D12" s="65"/>
      <c r="E12" s="78" t="s">
        <v>387</v>
      </c>
      <c r="F12" s="97">
        <v>949</v>
      </c>
      <c r="G12" s="105">
        <f t="shared" si="0"/>
        <v>9.4635021938572</v>
      </c>
    </row>
    <row r="13" spans="1:7" ht="12.75">
      <c r="A13" s="82" t="s">
        <v>388</v>
      </c>
      <c r="B13" s="97">
        <v>890</v>
      </c>
      <c r="C13" s="105">
        <f>(B13/$B$9)*100</f>
        <v>4.284407644538583</v>
      </c>
      <c r="D13" s="65"/>
      <c r="E13" s="78" t="s">
        <v>389</v>
      </c>
      <c r="F13" s="97">
        <v>1048</v>
      </c>
      <c r="G13" s="105">
        <f t="shared" si="0"/>
        <v>10.450737933785401</v>
      </c>
    </row>
    <row r="14" spans="1:7" ht="12.75">
      <c r="A14" s="82" t="s">
        <v>390</v>
      </c>
      <c r="B14" s="109">
        <v>6.6</v>
      </c>
      <c r="C14" s="112" t="s">
        <v>261</v>
      </c>
      <c r="D14" s="65"/>
      <c r="E14" s="78" t="s">
        <v>391</v>
      </c>
      <c r="F14" s="97">
        <v>1646</v>
      </c>
      <c r="G14" s="105">
        <f t="shared" si="0"/>
        <v>16.41404068607898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2347</v>
      </c>
      <c r="G15" s="105">
        <f t="shared" si="0"/>
        <v>23.40446749102513</v>
      </c>
    </row>
    <row r="16" spans="1:7" ht="12.75">
      <c r="A16" s="82" t="s">
        <v>67</v>
      </c>
      <c r="B16" s="97">
        <v>7278</v>
      </c>
      <c r="C16" s="105">
        <f t="shared" si="1"/>
        <v>35.03586386174361</v>
      </c>
      <c r="D16" s="65"/>
      <c r="E16" s="78" t="s">
        <v>68</v>
      </c>
      <c r="F16" s="97">
        <v>1467</v>
      </c>
      <c r="G16" s="105">
        <f t="shared" si="0"/>
        <v>14.629038691663343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952</v>
      </c>
      <c r="G17" s="105">
        <f t="shared" si="0"/>
        <v>9.493418428400478</v>
      </c>
    </row>
    <row r="18" spans="1:7" ht="12.75">
      <c r="A18" s="77" t="s">
        <v>70</v>
      </c>
      <c r="B18" s="80">
        <v>11262</v>
      </c>
      <c r="C18" s="81">
        <f>(B18/$B$18)*100</f>
        <v>100</v>
      </c>
      <c r="D18" s="65"/>
      <c r="E18" s="78" t="s">
        <v>170</v>
      </c>
      <c r="F18" s="97">
        <v>237</v>
      </c>
      <c r="G18" s="105">
        <f t="shared" si="0"/>
        <v>2.3633825289190264</v>
      </c>
    </row>
    <row r="19" spans="1:9" ht="12.75">
      <c r="A19" s="82" t="s">
        <v>382</v>
      </c>
      <c r="B19" s="97">
        <v>6524</v>
      </c>
      <c r="C19" s="105">
        <f>(B19/$B$18)*100</f>
        <v>57.92931983661872</v>
      </c>
      <c r="D19" s="65"/>
      <c r="E19" s="78" t="s">
        <v>169</v>
      </c>
      <c r="F19" s="98">
        <v>148</v>
      </c>
      <c r="G19" s="105">
        <f t="shared" si="0"/>
        <v>1.4758675708017552</v>
      </c>
      <c r="I19" s="118"/>
    </row>
    <row r="20" spans="1:7" ht="12.75">
      <c r="A20" s="82" t="s">
        <v>384</v>
      </c>
      <c r="B20" s="97">
        <v>6524</v>
      </c>
      <c r="C20" s="105">
        <f>(B20/$B$18)*100</f>
        <v>57.92931983661872</v>
      </c>
      <c r="D20" s="65"/>
      <c r="E20" s="78" t="s">
        <v>71</v>
      </c>
      <c r="F20" s="97">
        <v>50729</v>
      </c>
      <c r="G20" s="112" t="s">
        <v>261</v>
      </c>
    </row>
    <row r="21" spans="1:7" ht="12.75">
      <c r="A21" s="82" t="s">
        <v>386</v>
      </c>
      <c r="B21" s="97">
        <v>6070</v>
      </c>
      <c r="C21" s="105">
        <f>(B21/$B$18)*100</f>
        <v>53.89806428698277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8046</v>
      </c>
      <c r="G22" s="105">
        <f>(F22/$F$9)*100</f>
        <v>80.2353410450738</v>
      </c>
    </row>
    <row r="23" spans="1:7" ht="12.75">
      <c r="A23" s="77" t="s">
        <v>73</v>
      </c>
      <c r="B23" s="80">
        <v>1834</v>
      </c>
      <c r="C23" s="81">
        <f>(B23/$B$23)*100</f>
        <v>100</v>
      </c>
      <c r="D23" s="65"/>
      <c r="E23" s="78" t="s">
        <v>74</v>
      </c>
      <c r="F23" s="97">
        <v>60978</v>
      </c>
      <c r="G23" s="112" t="s">
        <v>261</v>
      </c>
    </row>
    <row r="24" spans="1:7" ht="12.75">
      <c r="A24" s="82" t="s">
        <v>75</v>
      </c>
      <c r="B24" s="97">
        <v>1187</v>
      </c>
      <c r="C24" s="105">
        <f>(B24/$B$23)*100</f>
        <v>64.72191930207197</v>
      </c>
      <c r="D24" s="65"/>
      <c r="E24" s="78" t="s">
        <v>76</v>
      </c>
      <c r="F24" s="97">
        <v>3019</v>
      </c>
      <c r="G24" s="105">
        <f>(F24/$F$9)*100</f>
        <v>30.105704028719586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295</v>
      </c>
      <c r="G26" s="105">
        <f>(F26/$F$9)*100</f>
        <v>2.9417630634224174</v>
      </c>
    </row>
    <row r="27" spans="1:7" ht="12.75">
      <c r="A27" s="77" t="s">
        <v>85</v>
      </c>
      <c r="B27" s="80">
        <v>12203</v>
      </c>
      <c r="C27" s="81">
        <f>(B27/$B$27)*100</f>
        <v>100</v>
      </c>
      <c r="D27" s="65"/>
      <c r="E27" s="78" t="s">
        <v>78</v>
      </c>
      <c r="F27" s="98">
        <v>5892</v>
      </c>
      <c r="G27" s="112" t="s">
        <v>261</v>
      </c>
    </row>
    <row r="28" spans="1:7" ht="12.75">
      <c r="A28" s="82" t="s">
        <v>86</v>
      </c>
      <c r="B28" s="97">
        <v>8944</v>
      </c>
      <c r="C28" s="105">
        <f aca="true" t="shared" si="2" ref="C28:C33">(B28/$B$27)*100</f>
        <v>73.2934524297304</v>
      </c>
      <c r="D28" s="65"/>
      <c r="E28" s="78" t="s">
        <v>79</v>
      </c>
      <c r="F28" s="97">
        <v>342</v>
      </c>
      <c r="G28" s="105">
        <f>(F28/$F$9)*100</f>
        <v>3.410450737933785</v>
      </c>
    </row>
    <row r="29" spans="1:7" ht="12.75">
      <c r="A29" s="82" t="s">
        <v>87</v>
      </c>
      <c r="B29" s="97">
        <v>1328</v>
      </c>
      <c r="C29" s="105">
        <f t="shared" si="2"/>
        <v>10.882569859870523</v>
      </c>
      <c r="D29" s="65"/>
      <c r="E29" s="78" t="s">
        <v>80</v>
      </c>
      <c r="F29" s="97">
        <v>3182</v>
      </c>
      <c r="G29" s="112" t="s">
        <v>261</v>
      </c>
    </row>
    <row r="30" spans="1:7" ht="12.75">
      <c r="A30" s="82" t="s">
        <v>88</v>
      </c>
      <c r="B30" s="97">
        <v>1145</v>
      </c>
      <c r="C30" s="105">
        <f t="shared" si="2"/>
        <v>9.382938621650414</v>
      </c>
      <c r="D30" s="65"/>
      <c r="E30" s="78" t="s">
        <v>81</v>
      </c>
      <c r="F30" s="97">
        <v>1998</v>
      </c>
      <c r="G30" s="105">
        <f>(F30/$F$9)*100</f>
        <v>19.924212205823693</v>
      </c>
    </row>
    <row r="31" spans="1:7" ht="12.75">
      <c r="A31" s="82" t="s">
        <v>115</v>
      </c>
      <c r="B31" s="97">
        <v>428</v>
      </c>
      <c r="C31" s="105">
        <f t="shared" si="2"/>
        <v>3.5073342620667045</v>
      </c>
      <c r="D31" s="65"/>
      <c r="E31" s="78" t="s">
        <v>82</v>
      </c>
      <c r="F31" s="97">
        <v>10475</v>
      </c>
      <c r="G31" s="112" t="s">
        <v>261</v>
      </c>
    </row>
    <row r="32" spans="1:7" ht="12.75">
      <c r="A32" s="82" t="s">
        <v>89</v>
      </c>
      <c r="B32" s="97">
        <v>131</v>
      </c>
      <c r="C32" s="105">
        <f t="shared" si="2"/>
        <v>1.0735065147914447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227</v>
      </c>
      <c r="C33" s="105">
        <f t="shared" si="2"/>
        <v>1.8601983118905188</v>
      </c>
      <c r="D33" s="65"/>
      <c r="E33" s="79" t="s">
        <v>84</v>
      </c>
      <c r="F33" s="80">
        <v>6735</v>
      </c>
      <c r="G33" s="81">
        <f>(F33/$F$33)*100</f>
        <v>100</v>
      </c>
    </row>
    <row r="34" spans="1:7" ht="12.75">
      <c r="A34" s="82" t="s">
        <v>91</v>
      </c>
      <c r="B34" s="109">
        <v>27.8</v>
      </c>
      <c r="C34" s="112" t="s">
        <v>261</v>
      </c>
      <c r="D34" s="65"/>
      <c r="E34" s="78" t="s">
        <v>383</v>
      </c>
      <c r="F34" s="97">
        <v>218</v>
      </c>
      <c r="G34" s="105">
        <f aca="true" t="shared" si="3" ref="G34:G43">(F34/$F$33)*100</f>
        <v>3.236822568671121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167</v>
      </c>
      <c r="G35" s="105">
        <f t="shared" si="3"/>
        <v>2.479584261321455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425</v>
      </c>
      <c r="G36" s="105">
        <f t="shared" si="3"/>
        <v>6.310319227913882</v>
      </c>
    </row>
    <row r="37" spans="1:7" ht="12.75">
      <c r="A37" s="77" t="s">
        <v>94</v>
      </c>
      <c r="B37" s="80">
        <v>12605</v>
      </c>
      <c r="C37" s="81">
        <f>(B37/$B$37)*100</f>
        <v>100</v>
      </c>
      <c r="D37" s="65"/>
      <c r="E37" s="78" t="s">
        <v>389</v>
      </c>
      <c r="F37" s="97">
        <v>646</v>
      </c>
      <c r="G37" s="105">
        <f t="shared" si="3"/>
        <v>9.591685226429101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1057</v>
      </c>
      <c r="G38" s="105">
        <f t="shared" si="3"/>
        <v>15.694135115070527</v>
      </c>
    </row>
    <row r="39" spans="1:7" ht="12.75">
      <c r="A39" s="82" t="s">
        <v>97</v>
      </c>
      <c r="B39" s="98">
        <v>3862</v>
      </c>
      <c r="C39" s="105">
        <f>(B39/$B$37)*100</f>
        <v>30.63863546211821</v>
      </c>
      <c r="D39" s="65"/>
      <c r="E39" s="78" t="s">
        <v>393</v>
      </c>
      <c r="F39" s="97">
        <v>1767</v>
      </c>
      <c r="G39" s="105">
        <f t="shared" si="3"/>
        <v>26.236080178173722</v>
      </c>
    </row>
    <row r="40" spans="1:7" ht="12.75">
      <c r="A40" s="82" t="s">
        <v>98</v>
      </c>
      <c r="B40" s="98">
        <v>1683</v>
      </c>
      <c r="C40" s="105">
        <f>(B40/$B$37)*100</f>
        <v>13.351844506148353</v>
      </c>
      <c r="D40" s="65"/>
      <c r="E40" s="78" t="s">
        <v>68</v>
      </c>
      <c r="F40" s="97">
        <v>1230</v>
      </c>
      <c r="G40" s="105">
        <f t="shared" si="3"/>
        <v>18.262806236080177</v>
      </c>
    </row>
    <row r="41" spans="1:7" ht="12.75">
      <c r="A41" s="82" t="s">
        <v>100</v>
      </c>
      <c r="B41" s="98">
        <v>3924</v>
      </c>
      <c r="C41" s="105">
        <f>(B41/$B$37)*100</f>
        <v>31.130503768345896</v>
      </c>
      <c r="D41" s="65"/>
      <c r="E41" s="78" t="s">
        <v>69</v>
      </c>
      <c r="F41" s="97">
        <v>902</v>
      </c>
      <c r="G41" s="105">
        <f t="shared" si="3"/>
        <v>13.392724573125465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208</v>
      </c>
      <c r="G42" s="105">
        <f t="shared" si="3"/>
        <v>3.0883444691907944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115</v>
      </c>
      <c r="G43" s="105">
        <f t="shared" si="3"/>
        <v>1.7074981440237564</v>
      </c>
    </row>
    <row r="44" spans="1:7" ht="12.75">
      <c r="A44" s="82" t="s">
        <v>291</v>
      </c>
      <c r="B44" s="98">
        <v>1206</v>
      </c>
      <c r="C44" s="105">
        <f>(B44/$B$37)*100</f>
        <v>9.567631892106307</v>
      </c>
      <c r="D44" s="65"/>
      <c r="E44" s="78" t="s">
        <v>93</v>
      </c>
      <c r="F44" s="97">
        <v>61931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1930</v>
      </c>
      <c r="C46" s="105">
        <f>(B46/$B$37)*100</f>
        <v>15.311384371281237</v>
      </c>
      <c r="D46" s="65"/>
      <c r="E46" s="78" t="s">
        <v>96</v>
      </c>
      <c r="F46" s="97">
        <v>22481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41047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32091</v>
      </c>
      <c r="G49" s="114" t="s">
        <v>261</v>
      </c>
    </row>
    <row r="50" spans="1:7" ht="13.5" thickTop="1">
      <c r="A50" s="82" t="s">
        <v>116</v>
      </c>
      <c r="B50" s="98">
        <v>697</v>
      </c>
      <c r="C50" s="105">
        <f t="shared" si="4"/>
        <v>5.52955176517255</v>
      </c>
      <c r="D50" s="65"/>
      <c r="E50" s="78"/>
      <c r="F50" s="86"/>
      <c r="G50" s="85"/>
    </row>
    <row r="51" spans="1:7" ht="12.75">
      <c r="A51" s="82" t="s">
        <v>117</v>
      </c>
      <c r="B51" s="98">
        <v>1871</v>
      </c>
      <c r="C51" s="105">
        <f t="shared" si="4"/>
        <v>14.843316144387147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636</v>
      </c>
      <c r="C52" s="105">
        <f t="shared" si="4"/>
        <v>5.0456168187227295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1178</v>
      </c>
      <c r="C53" s="105">
        <f t="shared" si="4"/>
        <v>9.345497818326061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1213</v>
      </c>
      <c r="C54" s="105">
        <f t="shared" si="4"/>
        <v>9.623165410551367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610</v>
      </c>
      <c r="C55" s="105">
        <f t="shared" si="4"/>
        <v>4.839349464498215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1006</v>
      </c>
      <c r="C57" s="105">
        <f>(B57/$B$37)*100</f>
        <v>7.980959936533122</v>
      </c>
      <c r="D57" s="65"/>
      <c r="E57" s="79" t="s">
        <v>84</v>
      </c>
      <c r="F57" s="80">
        <v>363</v>
      </c>
      <c r="G57" s="105">
        <f>(F57/L57)*100</f>
        <v>5.389755011135858</v>
      </c>
      <c r="H57" s="79" t="s">
        <v>84</v>
      </c>
      <c r="L57" s="15">
        <v>6735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225</v>
      </c>
      <c r="G58" s="105">
        <f>(F58/L58)*100</f>
        <v>6.480414746543779</v>
      </c>
      <c r="H58" s="78" t="s">
        <v>118</v>
      </c>
      <c r="L58" s="15">
        <v>3472</v>
      </c>
    </row>
    <row r="59" spans="1:12" ht="12.75">
      <c r="A59" s="82" t="s">
        <v>112</v>
      </c>
      <c r="B59" s="98">
        <v>1202</v>
      </c>
      <c r="C59" s="105">
        <f>(B59/$B$37)*100</f>
        <v>9.535898452994843</v>
      </c>
      <c r="D59" s="65"/>
      <c r="E59" s="78" t="s">
        <v>120</v>
      </c>
      <c r="F59" s="97">
        <v>116</v>
      </c>
      <c r="G59" s="105">
        <f>(F59/L59)*100</f>
        <v>8.17477096546864</v>
      </c>
      <c r="H59" s="78" t="s">
        <v>120</v>
      </c>
      <c r="L59" s="15">
        <v>1419</v>
      </c>
    </row>
    <row r="60" spans="1:7" ht="12.75">
      <c r="A60" s="82" t="s">
        <v>113</v>
      </c>
      <c r="B60" s="98">
        <v>2389</v>
      </c>
      <c r="C60" s="105">
        <f>(B60/$B$37)*100</f>
        <v>18.952796509321697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605</v>
      </c>
      <c r="C62" s="105">
        <f>(B62/$B$37)*100</f>
        <v>4.799682665608886</v>
      </c>
      <c r="D62" s="65"/>
      <c r="E62" s="79" t="s">
        <v>123</v>
      </c>
      <c r="F62" s="80">
        <v>198</v>
      </c>
      <c r="G62" s="105">
        <f>(F62/L62)*100</f>
        <v>14.275414563806777</v>
      </c>
      <c r="H62" s="79" t="s">
        <v>394</v>
      </c>
      <c r="L62" s="15">
        <v>1387</v>
      </c>
    </row>
    <row r="63" spans="1:12" ht="12.75">
      <c r="A63" s="61" t="s">
        <v>293</v>
      </c>
      <c r="B63" s="98">
        <v>515</v>
      </c>
      <c r="C63" s="105">
        <f>(B63/$B$37)*100</f>
        <v>4.085680285600952</v>
      </c>
      <c r="D63" s="65"/>
      <c r="E63" s="78" t="s">
        <v>118</v>
      </c>
      <c r="F63" s="97">
        <v>154</v>
      </c>
      <c r="G63" s="105">
        <f>(F63/L63)*100</f>
        <v>17.5</v>
      </c>
      <c r="H63" s="78" t="s">
        <v>118</v>
      </c>
      <c r="L63" s="15">
        <v>880</v>
      </c>
    </row>
    <row r="64" spans="1:12" ht="12.75">
      <c r="A64" s="82" t="s">
        <v>114</v>
      </c>
      <c r="B64" s="98">
        <v>683</v>
      </c>
      <c r="C64" s="105">
        <f>(B64/$B$37)*100</f>
        <v>5.4184847282824276</v>
      </c>
      <c r="D64" s="65"/>
      <c r="E64" s="78" t="s">
        <v>120</v>
      </c>
      <c r="F64" s="97">
        <v>76</v>
      </c>
      <c r="G64" s="105">
        <f>(F64/L64)*100</f>
        <v>23.52941176470588</v>
      </c>
      <c r="H64" s="78" t="s">
        <v>120</v>
      </c>
      <c r="L64" s="15">
        <v>323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1864</v>
      </c>
      <c r="G66" s="105">
        <f aca="true" t="shared" si="5" ref="G66:G71">(F66/L66)*100</f>
        <v>7.092576385982269</v>
      </c>
      <c r="H66" s="79" t="s">
        <v>124</v>
      </c>
      <c r="L66" s="15">
        <v>26281</v>
      </c>
    </row>
    <row r="67" spans="1:12" ht="12.75">
      <c r="A67" s="82" t="s">
        <v>126</v>
      </c>
      <c r="B67" s="97">
        <v>10361</v>
      </c>
      <c r="C67" s="105">
        <f>(B67/$B$37)*100</f>
        <v>82.19754065846885</v>
      </c>
      <c r="D67" s="65"/>
      <c r="E67" s="78" t="s">
        <v>262</v>
      </c>
      <c r="F67" s="97">
        <v>1255</v>
      </c>
      <c r="G67" s="105">
        <f t="shared" si="5"/>
        <v>6.258103121571756</v>
      </c>
      <c r="H67" s="78" t="s">
        <v>262</v>
      </c>
      <c r="L67" s="15">
        <v>20054</v>
      </c>
    </row>
    <row r="68" spans="1:12" ht="12.75">
      <c r="A68" s="82" t="s">
        <v>128</v>
      </c>
      <c r="B68" s="97">
        <v>1799</v>
      </c>
      <c r="C68" s="105">
        <f>(B68/$B$37)*100</f>
        <v>14.272114240380802</v>
      </c>
      <c r="D68" s="65"/>
      <c r="E68" s="78" t="s">
        <v>127</v>
      </c>
      <c r="F68" s="97">
        <v>308</v>
      </c>
      <c r="G68" s="105">
        <f t="shared" si="5"/>
        <v>8.174097664543524</v>
      </c>
      <c r="H68" s="78" t="s">
        <v>127</v>
      </c>
      <c r="L68" s="15">
        <v>3768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575</v>
      </c>
      <c r="G69" s="105">
        <f t="shared" si="5"/>
        <v>9.28467624737607</v>
      </c>
      <c r="H69" s="78" t="s">
        <v>129</v>
      </c>
      <c r="L69" s="15">
        <v>6193</v>
      </c>
    </row>
    <row r="70" spans="1:12" ht="12.75">
      <c r="A70" s="82" t="s">
        <v>376</v>
      </c>
      <c r="B70" s="97">
        <v>427</v>
      </c>
      <c r="C70" s="105">
        <f>(B70/$B$37)*100</f>
        <v>3.3875446251487507</v>
      </c>
      <c r="D70" s="65"/>
      <c r="E70" s="78" t="s">
        <v>130</v>
      </c>
      <c r="F70" s="97">
        <v>424</v>
      </c>
      <c r="G70" s="105">
        <f t="shared" si="5"/>
        <v>9.283993869060653</v>
      </c>
      <c r="H70" s="78" t="s">
        <v>130</v>
      </c>
      <c r="L70" s="15">
        <v>4567</v>
      </c>
    </row>
    <row r="71" spans="1:12" ht="13.5" thickBot="1">
      <c r="A71" s="90" t="s">
        <v>371</v>
      </c>
      <c r="B71" s="110">
        <v>18</v>
      </c>
      <c r="C71" s="111">
        <f>(B71/$B$37)*100</f>
        <v>0.14280047600158668</v>
      </c>
      <c r="D71" s="91"/>
      <c r="E71" s="92" t="s">
        <v>131</v>
      </c>
      <c r="F71" s="110">
        <v>632</v>
      </c>
      <c r="G71" s="119">
        <f t="shared" si="5"/>
        <v>14.70451372731503</v>
      </c>
      <c r="H71" s="92" t="s">
        <v>131</v>
      </c>
      <c r="L71" s="15">
        <v>4298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10381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10028</v>
      </c>
      <c r="G9" s="81">
        <f>(F9/$F$9)*100</f>
        <v>100</v>
      </c>
      <c r="I9" s="53"/>
    </row>
    <row r="10" spans="1:7" ht="12.75">
      <c r="A10" s="36" t="s">
        <v>137</v>
      </c>
      <c r="B10" s="97">
        <v>5743</v>
      </c>
      <c r="C10" s="105">
        <f aca="true" t="shared" si="0" ref="C10:C18">(B10/$B$8)*100</f>
        <v>55.32222329255371</v>
      </c>
      <c r="E10" s="32" t="s">
        <v>138</v>
      </c>
      <c r="F10" s="97">
        <v>9487</v>
      </c>
      <c r="G10" s="105">
        <f>(F10/$F$9)*100</f>
        <v>94.60510570402873</v>
      </c>
    </row>
    <row r="11" spans="1:7" ht="12.75">
      <c r="A11" s="36" t="s">
        <v>139</v>
      </c>
      <c r="B11" s="97">
        <v>577</v>
      </c>
      <c r="C11" s="105">
        <f t="shared" si="0"/>
        <v>5.558231384259705</v>
      </c>
      <c r="E11" s="32" t="s">
        <v>140</v>
      </c>
      <c r="F11" s="97">
        <v>286</v>
      </c>
      <c r="G11" s="105">
        <f>(F11/$F$9)*100</f>
        <v>2.8520143597925807</v>
      </c>
    </row>
    <row r="12" spans="1:7" ht="12.75">
      <c r="A12" s="36" t="s">
        <v>141</v>
      </c>
      <c r="B12" s="97">
        <v>1566</v>
      </c>
      <c r="C12" s="105">
        <f t="shared" si="0"/>
        <v>15.085251902514207</v>
      </c>
      <c r="E12" s="32" t="s">
        <v>142</v>
      </c>
      <c r="F12" s="97">
        <v>255</v>
      </c>
      <c r="G12" s="105">
        <f>(F12/$F$9)*100</f>
        <v>2.5428799361787</v>
      </c>
    </row>
    <row r="13" spans="1:7" ht="12.75">
      <c r="A13" s="36" t="s">
        <v>143</v>
      </c>
      <c r="B13" s="97">
        <v>542</v>
      </c>
      <c r="C13" s="105">
        <f t="shared" si="0"/>
        <v>5.221076967536846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427</v>
      </c>
      <c r="C14" s="105">
        <f t="shared" si="0"/>
        <v>4.11328388401888</v>
      </c>
      <c r="E14" s="42" t="s">
        <v>145</v>
      </c>
      <c r="F14" s="80">
        <v>5568</v>
      </c>
      <c r="G14" s="81">
        <f>(F14/$F$14)*100</f>
        <v>100</v>
      </c>
    </row>
    <row r="15" spans="1:7" ht="12.75">
      <c r="A15" s="36" t="s">
        <v>146</v>
      </c>
      <c r="B15" s="97">
        <v>461</v>
      </c>
      <c r="C15" s="105">
        <f t="shared" si="0"/>
        <v>4.4408053174068005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1054</v>
      </c>
      <c r="C16" s="105">
        <f t="shared" si="0"/>
        <v>10.153164435025527</v>
      </c>
      <c r="E16" s="1" t="s">
        <v>149</v>
      </c>
      <c r="F16" s="97">
        <v>71</v>
      </c>
      <c r="G16" s="105">
        <f>(F16/$F$14)*100</f>
        <v>1.2751436781609196</v>
      </c>
    </row>
    <row r="17" spans="1:7" ht="12.75">
      <c r="A17" s="36" t="s">
        <v>150</v>
      </c>
      <c r="B17" s="97">
        <v>11</v>
      </c>
      <c r="C17" s="105">
        <f t="shared" si="0"/>
        <v>0.10596281668432714</v>
      </c>
      <c r="E17" s="1" t="s">
        <v>151</v>
      </c>
      <c r="F17" s="97">
        <v>520</v>
      </c>
      <c r="G17" s="105">
        <f aca="true" t="shared" si="1" ref="G17:G23">(F17/$F$14)*100</f>
        <v>9.339080459770114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2712</v>
      </c>
      <c r="G18" s="105">
        <f t="shared" si="1"/>
        <v>48.706896551724135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1806</v>
      </c>
      <c r="G19" s="105">
        <f t="shared" si="1"/>
        <v>32.435344827586206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424</v>
      </c>
      <c r="G20" s="105">
        <f t="shared" si="1"/>
        <v>7.614942528735632</v>
      </c>
    </row>
    <row r="21" spans="1:7" ht="12.75">
      <c r="A21" s="36" t="s">
        <v>156</v>
      </c>
      <c r="B21" s="98">
        <v>39</v>
      </c>
      <c r="C21" s="105">
        <f aca="true" t="shared" si="2" ref="C21:C28">(B21/$B$8)*100</f>
        <v>0.3756863500626144</v>
      </c>
      <c r="E21" s="1" t="s">
        <v>157</v>
      </c>
      <c r="F21" s="97">
        <v>30</v>
      </c>
      <c r="G21" s="105">
        <f t="shared" si="1"/>
        <v>0.5387931034482759</v>
      </c>
    </row>
    <row r="22" spans="1:7" ht="12.75">
      <c r="A22" s="36" t="s">
        <v>158</v>
      </c>
      <c r="B22" s="98">
        <v>76</v>
      </c>
      <c r="C22" s="105">
        <f t="shared" si="2"/>
        <v>0.7321067334553512</v>
      </c>
      <c r="E22" s="1" t="s">
        <v>159</v>
      </c>
      <c r="F22" s="97">
        <v>5</v>
      </c>
      <c r="G22" s="105">
        <f t="shared" si="1"/>
        <v>0.08979885057471264</v>
      </c>
    </row>
    <row r="23" spans="1:7" ht="12.75">
      <c r="A23" s="36" t="s">
        <v>160</v>
      </c>
      <c r="B23" s="98">
        <v>154</v>
      </c>
      <c r="C23" s="105">
        <f t="shared" si="2"/>
        <v>1.4834794335805799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491</v>
      </c>
      <c r="C24" s="105">
        <f t="shared" si="2"/>
        <v>4.729794817454966</v>
      </c>
      <c r="E24" s="1" t="s">
        <v>163</v>
      </c>
      <c r="F24" s="97">
        <v>142600</v>
      </c>
      <c r="G24" s="112" t="s">
        <v>261</v>
      </c>
    </row>
    <row r="25" spans="1:7" ht="12.75">
      <c r="A25" s="36" t="s">
        <v>164</v>
      </c>
      <c r="B25" s="97">
        <v>951</v>
      </c>
      <c r="C25" s="105">
        <f t="shared" si="2"/>
        <v>9.160967151526828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1247</v>
      </c>
      <c r="C26" s="105">
        <f t="shared" si="2"/>
        <v>12.012330218668723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4711</v>
      </c>
      <c r="C27" s="105">
        <f t="shared" si="2"/>
        <v>45.38098449089683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2712</v>
      </c>
      <c r="C28" s="105">
        <f t="shared" si="2"/>
        <v>26.12465080435411</v>
      </c>
      <c r="E28" s="32" t="s">
        <v>176</v>
      </c>
      <c r="F28" s="97">
        <v>3750</v>
      </c>
      <c r="G28" s="105">
        <f aca="true" t="shared" si="3" ref="G28:G35">(F28/$F$14)*100</f>
        <v>67.34913793103449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0.16163793103448276</v>
      </c>
    </row>
    <row r="31" spans="1:7" ht="12.75">
      <c r="A31" s="36" t="s">
        <v>180</v>
      </c>
      <c r="B31" s="97">
        <v>360</v>
      </c>
      <c r="C31" s="105">
        <f aca="true" t="shared" si="4" ref="C31:C39">(B31/$B$8)*100</f>
        <v>3.467874000577979</v>
      </c>
      <c r="E31" s="32" t="s">
        <v>181</v>
      </c>
      <c r="F31" s="97">
        <v>109</v>
      </c>
      <c r="G31" s="105">
        <f t="shared" si="3"/>
        <v>1.9576149425287355</v>
      </c>
    </row>
    <row r="32" spans="1:7" ht="12.75">
      <c r="A32" s="36" t="s">
        <v>182</v>
      </c>
      <c r="B32" s="97">
        <v>489</v>
      </c>
      <c r="C32" s="105">
        <f t="shared" si="4"/>
        <v>4.710528850785088</v>
      </c>
      <c r="E32" s="32" t="s">
        <v>183</v>
      </c>
      <c r="F32" s="97">
        <v>431</v>
      </c>
      <c r="G32" s="105">
        <f t="shared" si="3"/>
        <v>7.740660919540229</v>
      </c>
    </row>
    <row r="33" spans="1:7" ht="12.75">
      <c r="A33" s="36" t="s">
        <v>184</v>
      </c>
      <c r="B33" s="97">
        <v>1192</v>
      </c>
      <c r="C33" s="105">
        <f t="shared" si="4"/>
        <v>11.482516135247087</v>
      </c>
      <c r="E33" s="32" t="s">
        <v>185</v>
      </c>
      <c r="F33" s="97">
        <v>1685</v>
      </c>
      <c r="G33" s="105">
        <f t="shared" si="3"/>
        <v>30.26221264367816</v>
      </c>
    </row>
    <row r="34" spans="1:7" ht="12.75">
      <c r="A34" s="36" t="s">
        <v>186</v>
      </c>
      <c r="B34" s="97">
        <v>1353</v>
      </c>
      <c r="C34" s="105">
        <f t="shared" si="4"/>
        <v>13.033426452172236</v>
      </c>
      <c r="E34" s="32" t="s">
        <v>187</v>
      </c>
      <c r="F34" s="97">
        <v>1154</v>
      </c>
      <c r="G34" s="105">
        <f t="shared" si="3"/>
        <v>20.725574712643677</v>
      </c>
    </row>
    <row r="35" spans="1:7" ht="12.75">
      <c r="A35" s="36" t="s">
        <v>188</v>
      </c>
      <c r="B35" s="97">
        <v>1738</v>
      </c>
      <c r="C35" s="105">
        <f t="shared" si="4"/>
        <v>16.742125036123685</v>
      </c>
      <c r="E35" s="32" t="s">
        <v>189</v>
      </c>
      <c r="F35" s="97">
        <v>362</v>
      </c>
      <c r="G35" s="105">
        <f t="shared" si="3"/>
        <v>6.501436781609195</v>
      </c>
    </row>
    <row r="36" spans="1:7" ht="12.75">
      <c r="A36" s="36" t="s">
        <v>190</v>
      </c>
      <c r="B36" s="97">
        <v>2533</v>
      </c>
      <c r="C36" s="105">
        <f t="shared" si="4"/>
        <v>24.400346787400057</v>
      </c>
      <c r="E36" s="32" t="s">
        <v>191</v>
      </c>
      <c r="F36" s="97">
        <v>1409</v>
      </c>
      <c r="G36" s="112" t="s">
        <v>261</v>
      </c>
    </row>
    <row r="37" spans="1:7" ht="12.75">
      <c r="A37" s="36" t="s">
        <v>192</v>
      </c>
      <c r="B37" s="97">
        <v>1531</v>
      </c>
      <c r="C37" s="105">
        <f t="shared" si="4"/>
        <v>14.74809748579135</v>
      </c>
      <c r="E37" s="32" t="s">
        <v>193</v>
      </c>
      <c r="F37" s="97">
        <v>1818</v>
      </c>
      <c r="G37" s="105">
        <f>(F37/$F$14)*100</f>
        <v>32.650862068965516</v>
      </c>
    </row>
    <row r="38" spans="1:7" ht="12.75">
      <c r="A38" s="36" t="s">
        <v>194</v>
      </c>
      <c r="B38" s="97">
        <v>701</v>
      </c>
      <c r="C38" s="105">
        <f t="shared" si="4"/>
        <v>6.752721317792121</v>
      </c>
      <c r="E38" s="32" t="s">
        <v>191</v>
      </c>
      <c r="F38" s="97">
        <v>525</v>
      </c>
      <c r="G38" s="112" t="s">
        <v>261</v>
      </c>
    </row>
    <row r="39" spans="1:7" ht="12.75">
      <c r="A39" s="36" t="s">
        <v>195</v>
      </c>
      <c r="B39" s="97">
        <v>484</v>
      </c>
      <c r="C39" s="105">
        <f t="shared" si="4"/>
        <v>4.6623639341103935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10028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1360</v>
      </c>
      <c r="G43" s="105">
        <f aca="true" t="shared" si="5" ref="G43:G48">(F43/$F$14)*100</f>
        <v>24.42528735632184</v>
      </c>
    </row>
    <row r="44" spans="1:7" ht="12.75">
      <c r="A44" s="36" t="s">
        <v>209</v>
      </c>
      <c r="B44" s="98">
        <v>1243</v>
      </c>
      <c r="C44" s="105">
        <f aca="true" t="shared" si="6" ref="C44:C49">(B44/$B$42)*100</f>
        <v>12.395293179098523</v>
      </c>
      <c r="E44" s="32" t="s">
        <v>210</v>
      </c>
      <c r="F44" s="97">
        <v>943</v>
      </c>
      <c r="G44" s="105">
        <f t="shared" si="5"/>
        <v>16.936063218390803</v>
      </c>
    </row>
    <row r="45" spans="1:7" ht="12.75">
      <c r="A45" s="36" t="s">
        <v>211</v>
      </c>
      <c r="B45" s="98">
        <v>2717</v>
      </c>
      <c r="C45" s="105">
        <f t="shared" si="6"/>
        <v>27.094136418029517</v>
      </c>
      <c r="E45" s="32" t="s">
        <v>212</v>
      </c>
      <c r="F45" s="97">
        <v>945</v>
      </c>
      <c r="G45" s="105">
        <f t="shared" si="5"/>
        <v>16.97198275862069</v>
      </c>
    </row>
    <row r="46" spans="1:7" ht="12.75">
      <c r="A46" s="36" t="s">
        <v>213</v>
      </c>
      <c r="B46" s="98">
        <v>1585</v>
      </c>
      <c r="C46" s="105">
        <f t="shared" si="6"/>
        <v>15.805743917032308</v>
      </c>
      <c r="E46" s="32" t="s">
        <v>214</v>
      </c>
      <c r="F46" s="97">
        <v>510</v>
      </c>
      <c r="G46" s="105">
        <f t="shared" si="5"/>
        <v>9.159482758620689</v>
      </c>
    </row>
    <row r="47" spans="1:7" ht="12.75">
      <c r="A47" s="36" t="s">
        <v>215</v>
      </c>
      <c r="B47" s="97">
        <v>1513</v>
      </c>
      <c r="C47" s="105">
        <f t="shared" si="6"/>
        <v>15.087754287993619</v>
      </c>
      <c r="E47" s="32" t="s">
        <v>216</v>
      </c>
      <c r="F47" s="97">
        <v>513</v>
      </c>
      <c r="G47" s="105">
        <f t="shared" si="5"/>
        <v>9.213362068965516</v>
      </c>
    </row>
    <row r="48" spans="1:7" ht="12.75">
      <c r="A48" s="36" t="s">
        <v>217</v>
      </c>
      <c r="B48" s="97">
        <v>1147</v>
      </c>
      <c r="C48" s="105">
        <f t="shared" si="6"/>
        <v>11.437973673713602</v>
      </c>
      <c r="E48" s="32" t="s">
        <v>218</v>
      </c>
      <c r="F48" s="97">
        <v>1280</v>
      </c>
      <c r="G48" s="105">
        <f t="shared" si="5"/>
        <v>22.988505747126435</v>
      </c>
    </row>
    <row r="49" spans="1:7" ht="12.75">
      <c r="A49" s="36" t="s">
        <v>219</v>
      </c>
      <c r="B49" s="97">
        <v>1823</v>
      </c>
      <c r="C49" s="105">
        <f t="shared" si="6"/>
        <v>18.179098524132428</v>
      </c>
      <c r="E49" s="32" t="s">
        <v>220</v>
      </c>
      <c r="F49" s="97">
        <v>17</v>
      </c>
      <c r="G49" s="105">
        <f>(F49/$F$14)*100</f>
        <v>0.305316091954023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3724</v>
      </c>
      <c r="G51" s="81">
        <f>(F51/F$51)*100</f>
        <v>100</v>
      </c>
    </row>
    <row r="52" spans="1:7" ht="12.75">
      <c r="A52" s="4" t="s">
        <v>223</v>
      </c>
      <c r="B52" s="97">
        <v>1176</v>
      </c>
      <c r="C52" s="105">
        <f>(B52/$B$42)*100</f>
        <v>11.727163940965298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4049</v>
      </c>
      <c r="C53" s="105">
        <f>(B53/$B$42)*100</f>
        <v>40.376944555245316</v>
      </c>
      <c r="E53" s="32" t="s">
        <v>226</v>
      </c>
      <c r="F53" s="97">
        <v>192</v>
      </c>
      <c r="G53" s="105">
        <f>(F53/F$51)*100</f>
        <v>5.155746509129968</v>
      </c>
    </row>
    <row r="54" spans="1:7" ht="12.75">
      <c r="A54" s="4" t="s">
        <v>227</v>
      </c>
      <c r="B54" s="97">
        <v>3552</v>
      </c>
      <c r="C54" s="105">
        <f>(B54/$B$42)*100</f>
        <v>35.420821699242126</v>
      </c>
      <c r="E54" s="32" t="s">
        <v>228</v>
      </c>
      <c r="F54" s="97">
        <v>183</v>
      </c>
      <c r="G54" s="105">
        <f aca="true" t="shared" si="7" ref="G54:G60">(F54/F$51)*100</f>
        <v>4.914070891514501</v>
      </c>
    </row>
    <row r="55" spans="1:7" ht="12.75">
      <c r="A55" s="4" t="s">
        <v>229</v>
      </c>
      <c r="B55" s="97">
        <v>1251</v>
      </c>
      <c r="C55" s="105">
        <f>(B55/$B$42)*100</f>
        <v>12.475069804547267</v>
      </c>
      <c r="E55" s="32" t="s">
        <v>230</v>
      </c>
      <c r="F55" s="97">
        <v>280</v>
      </c>
      <c r="G55" s="105">
        <f t="shared" si="7"/>
        <v>7.518796992481203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1322</v>
      </c>
      <c r="G56" s="105">
        <f t="shared" si="7"/>
        <v>35.49946294307196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1224</v>
      </c>
      <c r="G57" s="105">
        <f t="shared" si="7"/>
        <v>32.867883995703544</v>
      </c>
    </row>
    <row r="58" spans="1:7" ht="12.75">
      <c r="A58" s="36" t="s">
        <v>234</v>
      </c>
      <c r="B58" s="97">
        <v>6596</v>
      </c>
      <c r="C58" s="105">
        <f aca="true" t="shared" si="8" ref="C58:C66">(B58/$B$42)*100</f>
        <v>65.77582768248902</v>
      </c>
      <c r="E58" s="32" t="s">
        <v>235</v>
      </c>
      <c r="F58" s="97">
        <v>393</v>
      </c>
      <c r="G58" s="105">
        <f t="shared" si="7"/>
        <v>10.553168635875403</v>
      </c>
    </row>
    <row r="59" spans="1:7" ht="12.75">
      <c r="A59" s="36" t="s">
        <v>236</v>
      </c>
      <c r="B59" s="97">
        <v>89</v>
      </c>
      <c r="C59" s="105">
        <f t="shared" si="8"/>
        <v>0.8875149581172717</v>
      </c>
      <c r="E59" s="32" t="s">
        <v>237</v>
      </c>
      <c r="F59" s="98">
        <v>39</v>
      </c>
      <c r="G59" s="105">
        <f t="shared" si="7"/>
        <v>1.0472610096670247</v>
      </c>
    </row>
    <row r="60" spans="1:7" ht="12.75">
      <c r="A60" s="36" t="s">
        <v>238</v>
      </c>
      <c r="B60" s="97">
        <v>752</v>
      </c>
      <c r="C60" s="105">
        <f t="shared" si="8"/>
        <v>7.499002792181892</v>
      </c>
      <c r="E60" s="32" t="s">
        <v>239</v>
      </c>
      <c r="F60" s="97">
        <v>91</v>
      </c>
      <c r="G60" s="105">
        <f t="shared" si="7"/>
        <v>2.443609022556391</v>
      </c>
    </row>
    <row r="61" spans="1:7" ht="12.75">
      <c r="A61" s="36" t="s">
        <v>240</v>
      </c>
      <c r="B61" s="97">
        <v>2546</v>
      </c>
      <c r="C61" s="105">
        <f t="shared" si="8"/>
        <v>25.388911049062624</v>
      </c>
      <c r="E61" s="32" t="s">
        <v>163</v>
      </c>
      <c r="F61" s="97">
        <v>732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0.17949740725967292</v>
      </c>
      <c r="E65" s="32" t="s">
        <v>208</v>
      </c>
      <c r="F65" s="97">
        <v>722</v>
      </c>
      <c r="G65" s="105">
        <f aca="true" t="shared" si="9" ref="G65:G71">(F65/F$51)*100</f>
        <v>19.387755102040817</v>
      </c>
    </row>
    <row r="66" spans="1:7" ht="12.75">
      <c r="A66" s="36" t="s">
        <v>247</v>
      </c>
      <c r="B66" s="97">
        <v>27</v>
      </c>
      <c r="C66" s="105">
        <f t="shared" si="8"/>
        <v>0.26924611088950934</v>
      </c>
      <c r="E66" s="32" t="s">
        <v>210</v>
      </c>
      <c r="F66" s="97">
        <v>699</v>
      </c>
      <c r="G66" s="105">
        <f t="shared" si="9"/>
        <v>18.77013963480129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398</v>
      </c>
      <c r="G67" s="105">
        <f t="shared" si="9"/>
        <v>10.687432867883997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390</v>
      </c>
      <c r="G68" s="105">
        <f t="shared" si="9"/>
        <v>10.472610096670246</v>
      </c>
    </row>
    <row r="69" spans="1:7" ht="12.75">
      <c r="A69" s="36" t="s">
        <v>249</v>
      </c>
      <c r="B69" s="97">
        <v>132</v>
      </c>
      <c r="C69" s="105">
        <f>(B69/$B$42)*100</f>
        <v>1.316314319904268</v>
      </c>
      <c r="E69" s="32" t="s">
        <v>216</v>
      </c>
      <c r="F69" s="97">
        <v>389</v>
      </c>
      <c r="G69" s="105">
        <f t="shared" si="9"/>
        <v>10.445757250268528</v>
      </c>
    </row>
    <row r="70" spans="1:7" ht="12.75">
      <c r="A70" s="36" t="s">
        <v>251</v>
      </c>
      <c r="B70" s="97">
        <v>125</v>
      </c>
      <c r="C70" s="105">
        <f>(B70/$B$42)*100</f>
        <v>1.2465097726366174</v>
      </c>
      <c r="E70" s="32" t="s">
        <v>218</v>
      </c>
      <c r="F70" s="97">
        <v>958</v>
      </c>
      <c r="G70" s="105">
        <f t="shared" si="9"/>
        <v>25.7250268528464</v>
      </c>
    </row>
    <row r="71" spans="1:7" ht="12.75">
      <c r="A71" s="54" t="s">
        <v>252</v>
      </c>
      <c r="B71" s="103">
        <v>199</v>
      </c>
      <c r="C71" s="115">
        <f>(B71/$B$42)*100</f>
        <v>1.984443558037495</v>
      </c>
      <c r="D71" s="41"/>
      <c r="E71" s="44" t="s">
        <v>220</v>
      </c>
      <c r="F71" s="103">
        <v>168</v>
      </c>
      <c r="G71" s="115">
        <f t="shared" si="9"/>
        <v>4.511278195488721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2002-06-13T15:36:41Z</dcterms:modified>
  <cp:category/>
  <cp:version/>
  <cp:contentType/>
  <cp:contentStatus/>
</cp:coreProperties>
</file>