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<sst xmlns="http://schemas.openxmlformats.org/spreadsheetml/2006/main" count="676" uniqueCount="437">
  <si>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</si>
  <si>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</si>
  <si>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</si>
  <si>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</si>
  <si>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</si>
  <si>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</si>
  <si>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</si>
  <si>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</si>
  <si>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</si>
  <si>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</si>
  <si>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</si>
  <si>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</si>
  <si>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</si>
  <si>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</si>
  <si>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</si>
  <si>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</si>
  <si>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</si>
  <si>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</si>
  <si>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</si>
  <si>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</si>
  <si>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</si>
  <si>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</si>
  <si>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</si>
  <si>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</si>
  <si>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</si>
  <si>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</si>
  <si>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</si>
  <si>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</si>
  <si>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</si>
  <si>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</si>
  <si>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</si>
  <si>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</si>
  <si>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</si>
  <si>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</si>
  <si>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</si>
  <si>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</si>
  <si>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</si>
  <si>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</si>
  <si>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</si>
  <si>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</si>
  <si>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</si>
  <si>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</si>
  <si>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</si>
  <si>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</si>
  <si>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</si>
  <si>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</si>
  <si>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</si>
  <si>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</si>
  <si>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</si>
  <si>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</si>
  <si>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</si>
  <si>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</si>
  <si>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</si>
  <si>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</si>
  <si>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</si>
  <si>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</si>
  <si>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</si>
  <si>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</si>
  <si>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</si>
  <si>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</si>
  <si>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</si>
  <si>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</si>
  <si>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</si>
  <si>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</si>
  <si>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</si>
  <si>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</si>
  <si>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</si>
  <si>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</si>
  <si>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</si>
  <si>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</si>
  <si>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</si>
  <si>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</si>
  <si>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</si>
  <si>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</si>
  <si>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</si>
  <si>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</si>
  <si>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</si>
  <si>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</si>
  <si>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</si>
  <si>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</si>
  <si>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</si>
  <si>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</si>
  <si>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</si>
  <si>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</si>
  <si>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</si>
  <si>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</si>
  <si>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</si>
  <si>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</si>
  <si>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</si>
  <si>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</si>
  <si>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</si>
  <si>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</si>
  <si>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</si>
  <si>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</si>
  <si>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</si>
  <si>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</si>
  <si>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</si>
  <si>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</si>
  <si>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</si>
  <si>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</si>
  <si>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</si>
  <si>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</si>
  <si>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</si>
  <si>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</si>
  <si>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</si>
  <si>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</si>
  <si>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</si>
  <si>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</si>
  <si>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</si>
  <si>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</si>
  <si>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</si>
  <si>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</si>
  <si>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</si>
  <si>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</si>
  <si>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</si>
  <si>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</si>
  <si>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</si>
  <si>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</si>
  <si>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</si>
  <si>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</si>
  <si>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</si>
  <si>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</si>
  <si>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</si>
  <si>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</si>
  <si>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</si>
  <si>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</si>
  <si>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</si>
  <si>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</si>
  <si>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</si>
  <si>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</si>
  <si>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</si>
  <si>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</si>
  <si>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</si>
  <si>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</si>
  <si>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</si>
  <si>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</si>
  <si>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</si>
  <si>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</si>
  <si>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</si>
  <si>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</si>
  <si>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</si>
  <si>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</si>
  <si>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</si>
  <si>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</si>
  <si>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</si>
  <si>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</si>
  <si>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</si>
  <si>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</si>
  <si>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</si>
  <si>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</si>
  <si>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</si>
  <si>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</si>
  <si>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</si>
  <si>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</si>
  <si>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</si>
  <si>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</si>
  <si>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</si>
  <si>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</si>
  <si>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</si>
  <si>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</si>
  <si>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</si>
  <si>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</si>
  <si>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</si>
  <si>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</si>
  <si>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</si>
  <si>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</si>
  <si>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</si>
  <si>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</si>
  <si>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</si>
  <si>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</si>
  <si>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</si>
  <si>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</si>
  <si>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</si>
  <si>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</si>
  <si>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</si>
  <si>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</si>
  <si>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</si>
  <si>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</si>
  <si>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</si>
  <si>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</si>
  <si>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</si>
  <si>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</si>
  <si>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</si>
  <si>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</si>
  <si>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</si>
  <si>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</si>
  <si>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</si>
  <si>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</si>
  <si>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</si>
  <si>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</si>
  <si>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</si>
  <si>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</si>
  <si>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</si>
  <si>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</si>
  <si>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</si>
  <si>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</si>
  <si>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</si>
  <si>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</si>
  <si>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</si>
  <si>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</si>
  <si>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</si>
  <si>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</si>
  <si>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</si>
  <si>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</si>
  <si>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</si>
  <si>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</si>
  <si>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</si>
  <si>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</si>
  <si>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</si>
  <si>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</si>
  <si>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</si>
  <si>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</si>
  <si>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</si>
  <si>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</si>
  <si>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</si>
  <si>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</si>
  <si>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</si>
  <si>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</si>
  <si>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</si>
  <si>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</si>
  <si>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</si>
  <si>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</si>
  <si>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</si>
  <si>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</si>
  <si>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</si>
  <si>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</si>
  <si>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</si>
  <si>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</si>
  <si>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</si>
  <si>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</si>
  <si>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</si>
  <si>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</si>
  <si>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</si>
  <si>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</si>
  <si>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</si>
  <si>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</si>
  <si>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</si>
  <si>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</si>
  <si>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</si>
  <si>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</si>
  <si>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</si>
  <si>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</si>
  <si>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</si>
  <si>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</si>
  <si>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</si>
  <si>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</si>
  <si>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</si>
  <si>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</si>
  <si>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</si>
  <si>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</si>
  <si>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</si>
  <si>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</si>
  <si>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</si>
  <si>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</si>
  <si>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</si>
  <si>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</si>
  <si>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</si>
  <si>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</si>
  <si>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</si>
  <si>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</si>
  <si>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</si>
  <si>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</si>
  <si>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</si>
  <si>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</si>
  <si>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</si>
  <si>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</si>
  <si>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</si>
  <si>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</si>
  <si>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</si>
  <si>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</si>
  <si>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</si>
  <si>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</si>
  <si>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</si>
  <si>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</si>
  <si>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</si>
  <si>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</si>
  <si>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</si>
  <si>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</si>
  <si>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</si>
  <si>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</si>
  <si>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</si>
  <si>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</si>
  <si>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</si>
  <si>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</si>
  <si>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</si>
  <si>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</si>
  <si>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</si>
  <si>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</si>
  <si>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</si>
  <si>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</si>
  <si>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</si>
  <si>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</si>
  <si>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</si>
  <si>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</si>
  <si>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</si>
  <si>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</si>
  <si>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</si>
  <si>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</si>
  <si>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</si>
  <si>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</si>
  <si>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</si>
  <si>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</si>
  <si>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</si>
  <si>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</si>
  <si>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</si>
  <si>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</si>
  <si>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</si>
  <si>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</si>
  <si>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</si>
  <si>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</si>
  <si>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</si>
  <si>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</si>
  <si>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</si>
  <si>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</si>
  <si>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</si>
  <si>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</si>
  <si>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</si>
  <si>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</si>
  <si>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</si>
  <si>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</si>
  <si>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</si>
  <si>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</si>
  <si>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</si>
  <si>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</si>
  <si>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</si>
  <si>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</si>
  <si>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</si>
  <si>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</si>
  <si>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</si>
  <si>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</si>
  <si>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</si>
  <si>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</si>
  <si>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</si>
  <si>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</si>
  <si>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</si>
  <si>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</si>
  <si>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</si>
  <si>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</si>
  <si>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</si>
  <si>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</si>
  <si>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</si>
  <si>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</si>
  <si>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</si>
  <si>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</si>
  <si>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</si>
  <si>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</si>
  <si>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</si>
  <si>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</si>
  <si>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</si>
  <si>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</si>
  <si>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</si>
  <si>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</si>
  <si>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</si>
  <si>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</si>
  <si>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</si>
  <si>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</si>
  <si>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</si>
  <si>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</si>
  <si>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</si>
  <si>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</si>
  <si>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</si>
  <si>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</si>
  <si>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</si>
  <si>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</si>
  <si>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</si>
  <si>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</si>
  <si>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</si>
  <si>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</si>
  <si>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</si>
  <si>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</si>
  <si>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</si>
  <si>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</si>
  <si>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</si>
  <si>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</si>
  <si>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</si>
  <si>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</si>
  <si>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</si>
  <si>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</si>
  <si>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</si>
  <si>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</si>
  <si>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</si>
  <si>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</si>
  <si>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</si>
  <si>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</si>
  <si>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</si>
  <si>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</si>
  <si>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</si>
  <si>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</si>
  <si>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</si>
  <si>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</si>
  <si>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</si>
  <si>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</si>
  <si>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</si>
  <si>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</si>
  <si>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</si>
  <si>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</si>
  <si>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Roselle Park borough,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</si>
  <si>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Roselle Park borough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</si>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</sst>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13281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13281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6469</v>
      </c>
      <c r="C9" s="151">
        <f>(B9/$B$7)*100</f>
        <v>48.708681575182595</v>
      </c>
      <c r="D9" s="152"/>
      <c r="E9" s="152" t="s">
        <v>403</v>
      </c>
      <c r="F9" s="150">
        <v>2170</v>
      </c>
      <c r="G9" s="153">
        <f t="shared" si="0"/>
        <v>16.33913108952639</v>
      </c>
    </row>
    <row r="10" spans="1:7" ht="12.75">
      <c r="A10" s="149" t="s">
        <v>404</v>
      </c>
      <c r="B10" s="150">
        <v>6812</v>
      </c>
      <c r="C10" s="151">
        <f>(B10/$B$7)*100</f>
        <v>51.29131842481741</v>
      </c>
      <c r="D10" s="152"/>
      <c r="E10" s="152" t="s">
        <v>405</v>
      </c>
      <c r="F10" s="150">
        <v>242</v>
      </c>
      <c r="G10" s="153">
        <f t="shared" si="0"/>
        <v>1.822151946389579</v>
      </c>
    </row>
    <row r="11" spans="1:7" ht="12.75">
      <c r="A11" s="149"/>
      <c r="B11" s="150"/>
      <c r="C11" s="151"/>
      <c r="D11" s="152"/>
      <c r="E11" s="152" t="s">
        <v>406</v>
      </c>
      <c r="F11" s="150">
        <v>423</v>
      </c>
      <c r="G11" s="153">
        <f t="shared" si="0"/>
        <v>3.1850011294330245</v>
      </c>
    </row>
    <row r="12" spans="1:7" ht="12.75">
      <c r="A12" s="149" t="s">
        <v>407</v>
      </c>
      <c r="B12" s="150">
        <v>781</v>
      </c>
      <c r="C12" s="151">
        <f aca="true" t="shared" si="1" ref="C12:C24">B12*100/B$7</f>
        <v>5.880581281530005</v>
      </c>
      <c r="D12" s="152"/>
      <c r="E12" s="152" t="s">
        <v>408</v>
      </c>
      <c r="F12" s="150">
        <v>275</v>
      </c>
      <c r="G12" s="153">
        <f t="shared" si="0"/>
        <v>2.07062721180634</v>
      </c>
    </row>
    <row r="13" spans="1:7" ht="12.75">
      <c r="A13" s="149" t="s">
        <v>409</v>
      </c>
      <c r="B13" s="150">
        <v>820</v>
      </c>
      <c r="C13" s="151">
        <f t="shared" si="1"/>
        <v>6.1742338679316315</v>
      </c>
      <c r="D13" s="152"/>
      <c r="E13" s="152" t="s">
        <v>410</v>
      </c>
      <c r="F13" s="150">
        <v>1230</v>
      </c>
      <c r="G13" s="153">
        <f t="shared" si="0"/>
        <v>9.261350801897448</v>
      </c>
    </row>
    <row r="14" spans="1:7" ht="12.75">
      <c r="A14" s="149" t="s">
        <v>411</v>
      </c>
      <c r="B14" s="150">
        <v>869</v>
      </c>
      <c r="C14" s="151">
        <f t="shared" si="1"/>
        <v>6.543181989308034</v>
      </c>
      <c r="D14" s="152"/>
      <c r="E14" s="152" t="s">
        <v>412</v>
      </c>
      <c r="F14" s="150">
        <v>11111</v>
      </c>
      <c r="G14" s="153">
        <f t="shared" si="0"/>
        <v>83.66086891047361</v>
      </c>
    </row>
    <row r="15" spans="1:7" ht="12.75">
      <c r="A15" s="149" t="s">
        <v>413</v>
      </c>
      <c r="B15" s="150">
        <v>760</v>
      </c>
      <c r="C15" s="151">
        <f t="shared" si="1"/>
        <v>5.7224606580829755</v>
      </c>
      <c r="D15" s="152"/>
      <c r="E15" s="152" t="s">
        <v>414</v>
      </c>
      <c r="F15" s="150">
        <v>9397</v>
      </c>
      <c r="G15" s="153">
        <f t="shared" si="0"/>
        <v>70.755214215797</v>
      </c>
    </row>
    <row r="16" spans="1:7" ht="12.75">
      <c r="A16" s="149" t="s">
        <v>415</v>
      </c>
      <c r="B16" s="150">
        <v>894</v>
      </c>
      <c r="C16" s="151">
        <f t="shared" si="1"/>
        <v>6.731420826744974</v>
      </c>
      <c r="D16" s="152"/>
      <c r="E16" s="152"/>
      <c r="F16" s="145"/>
      <c r="G16" s="146"/>
    </row>
    <row r="17" spans="1:7" ht="12.75">
      <c r="A17" s="149" t="s">
        <v>416</v>
      </c>
      <c r="B17" s="150">
        <v>2121</v>
      </c>
      <c r="C17" s="151">
        <f t="shared" si="1"/>
        <v>15.970182968149988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2331</v>
      </c>
      <c r="C18" s="151">
        <f t="shared" si="1"/>
        <v>17.551389202620285</v>
      </c>
      <c r="D18" s="152"/>
      <c r="E18" s="143" t="s">
        <v>419</v>
      </c>
      <c r="F18" s="141">
        <v>13281</v>
      </c>
      <c r="G18" s="148">
        <v>100</v>
      </c>
    </row>
    <row r="19" spans="1:7" ht="12.75">
      <c r="A19" s="149" t="s">
        <v>420</v>
      </c>
      <c r="B19" s="150">
        <v>1870</v>
      </c>
      <c r="C19" s="151">
        <f t="shared" si="1"/>
        <v>14.08026504028311</v>
      </c>
      <c r="D19" s="152"/>
      <c r="E19" s="152" t="s">
        <v>421</v>
      </c>
      <c r="F19" s="150">
        <v>13272</v>
      </c>
      <c r="G19" s="153">
        <f aca="true" t="shared" si="2" ref="G19:G30">F19*100/F$18</f>
        <v>99.9322340185227</v>
      </c>
    </row>
    <row r="20" spans="1:7" ht="12.75">
      <c r="A20" s="149" t="s">
        <v>422</v>
      </c>
      <c r="B20" s="150">
        <v>643</v>
      </c>
      <c r="C20" s="151">
        <f t="shared" si="1"/>
        <v>4.841502898878097</v>
      </c>
      <c r="D20" s="152"/>
      <c r="E20" s="152" t="s">
        <v>423</v>
      </c>
      <c r="F20" s="150">
        <v>5137</v>
      </c>
      <c r="G20" s="153">
        <f t="shared" si="2"/>
        <v>38.679316316542426</v>
      </c>
    </row>
    <row r="21" spans="1:7" ht="12.75">
      <c r="A21" s="149" t="s">
        <v>424</v>
      </c>
      <c r="B21" s="150">
        <v>512</v>
      </c>
      <c r="C21" s="151">
        <f t="shared" si="1"/>
        <v>3.855131390708531</v>
      </c>
      <c r="D21" s="152"/>
      <c r="E21" s="152" t="s">
        <v>425</v>
      </c>
      <c r="F21" s="150">
        <v>2610</v>
      </c>
      <c r="G21" s="153">
        <f t="shared" si="2"/>
        <v>19.652134628416533</v>
      </c>
    </row>
    <row r="22" spans="1:7" ht="12.75">
      <c r="A22" s="149" t="s">
        <v>426</v>
      </c>
      <c r="B22" s="150">
        <v>820</v>
      </c>
      <c r="C22" s="151">
        <f t="shared" si="1"/>
        <v>6.1742338679316315</v>
      </c>
      <c r="D22" s="152"/>
      <c r="E22" s="152" t="s">
        <v>427</v>
      </c>
      <c r="F22" s="150">
        <v>4061</v>
      </c>
      <c r="G22" s="153">
        <f t="shared" si="2"/>
        <v>30.577516753256532</v>
      </c>
    </row>
    <row r="23" spans="1:7" ht="12.75">
      <c r="A23" s="149" t="s">
        <v>428</v>
      </c>
      <c r="B23" s="150">
        <v>651</v>
      </c>
      <c r="C23" s="151">
        <f t="shared" si="1"/>
        <v>4.901739326857918</v>
      </c>
      <c r="D23" s="152"/>
      <c r="E23" s="152" t="s">
        <v>429</v>
      </c>
      <c r="F23" s="150">
        <v>2725</v>
      </c>
      <c r="G23" s="153">
        <f t="shared" si="2"/>
        <v>20.518033280626458</v>
      </c>
    </row>
    <row r="24" spans="1:7" ht="12.75">
      <c r="A24" s="149" t="s">
        <v>430</v>
      </c>
      <c r="B24" s="150">
        <v>209</v>
      </c>
      <c r="C24" s="151">
        <f t="shared" si="1"/>
        <v>1.5736766809728182</v>
      </c>
      <c r="D24" s="152"/>
      <c r="E24" s="152" t="s">
        <v>431</v>
      </c>
      <c r="F24" s="150">
        <v>915</v>
      </c>
      <c r="G24" s="153">
        <f t="shared" si="2"/>
        <v>6.889541450192004</v>
      </c>
    </row>
    <row r="25" spans="1:7" ht="12.75">
      <c r="A25" s="149"/>
      <c r="B25" s="145"/>
      <c r="C25" s="154"/>
      <c r="D25" s="152"/>
      <c r="E25" s="152" t="s">
        <v>432</v>
      </c>
      <c r="F25" s="150">
        <v>194</v>
      </c>
      <c r="G25" s="153">
        <f t="shared" si="2"/>
        <v>1.4607333785106542</v>
      </c>
    </row>
    <row r="26" spans="1:7" ht="12.75">
      <c r="A26" s="149" t="s">
        <v>433</v>
      </c>
      <c r="B26" s="155">
        <v>36.7</v>
      </c>
      <c r="C26" s="156" t="s">
        <v>261</v>
      </c>
      <c r="D26" s="152"/>
      <c r="E26" s="157" t="s">
        <v>434</v>
      </c>
      <c r="F26" s="158">
        <v>549</v>
      </c>
      <c r="G26" s="153">
        <f t="shared" si="2"/>
        <v>4.133724870115202</v>
      </c>
    </row>
    <row r="27" spans="1:7" ht="12.75">
      <c r="A27" s="149"/>
      <c r="B27" s="145"/>
      <c r="C27" s="154"/>
      <c r="D27" s="152"/>
      <c r="E27" s="159" t="s">
        <v>435</v>
      </c>
      <c r="F27" s="160">
        <v>230</v>
      </c>
      <c r="G27" s="153">
        <f t="shared" si="2"/>
        <v>1.7317973044198478</v>
      </c>
    </row>
    <row r="28" spans="1:7" ht="12.75">
      <c r="A28" s="149" t="s">
        <v>262</v>
      </c>
      <c r="B28" s="150">
        <v>10328</v>
      </c>
      <c r="C28" s="151">
        <f aca="true" t="shared" si="3" ref="C28:C35">B28*100/B$7</f>
        <v>77.76522852194864</v>
      </c>
      <c r="D28" s="152"/>
      <c r="E28" s="152" t="s">
        <v>436</v>
      </c>
      <c r="F28" s="150">
        <v>9</v>
      </c>
      <c r="G28" s="153">
        <f t="shared" si="2"/>
        <v>0.0677659814772984</v>
      </c>
    </row>
    <row r="29" spans="1:7" ht="12.75">
      <c r="A29" s="149" t="s">
        <v>0</v>
      </c>
      <c r="B29" s="150">
        <v>4933</v>
      </c>
      <c r="C29" s="151">
        <f t="shared" si="3"/>
        <v>37.143287403057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5395</v>
      </c>
      <c r="C30" s="151">
        <f t="shared" si="3"/>
        <v>40.62194111889165</v>
      </c>
      <c r="D30" s="152"/>
      <c r="E30" s="152" t="s">
        <v>3</v>
      </c>
      <c r="F30" s="150">
        <v>9</v>
      </c>
      <c r="G30" s="153">
        <f t="shared" si="2"/>
        <v>0.0677659814772984</v>
      </c>
    </row>
    <row r="31" spans="1:7" ht="12.75">
      <c r="A31" s="149" t="s">
        <v>4</v>
      </c>
      <c r="B31" s="150">
        <v>9904</v>
      </c>
      <c r="C31" s="151">
        <f t="shared" si="3"/>
        <v>74.57269783901815</v>
      </c>
      <c r="D31" s="152"/>
      <c r="E31" s="152"/>
      <c r="F31" s="145"/>
      <c r="G31" s="146"/>
    </row>
    <row r="32" spans="1:7" ht="12.75">
      <c r="A32" s="149" t="s">
        <v>5</v>
      </c>
      <c r="B32" s="150">
        <v>1976</v>
      </c>
      <c r="C32" s="151">
        <f t="shared" si="3"/>
        <v>14.878397711015737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1680</v>
      </c>
      <c r="C33" s="151">
        <f t="shared" si="3"/>
        <v>12.649649875762368</v>
      </c>
      <c r="D33" s="152"/>
      <c r="E33" s="143" t="s">
        <v>8</v>
      </c>
      <c r="F33" s="141">
        <v>5137</v>
      </c>
      <c r="G33" s="148">
        <v>100</v>
      </c>
    </row>
    <row r="34" spans="1:7" ht="12.75">
      <c r="A34" s="149" t="s">
        <v>0</v>
      </c>
      <c r="B34" s="150">
        <v>660</v>
      </c>
      <c r="C34" s="151">
        <f t="shared" si="3"/>
        <v>4.969505308335216</v>
      </c>
      <c r="D34" s="152"/>
      <c r="E34" s="152" t="s">
        <v>9</v>
      </c>
      <c r="F34" s="150">
        <v>3415</v>
      </c>
      <c r="G34" s="153">
        <f aca="true" t="shared" si="4" ref="G34:G42">F34*100/F$33</f>
        <v>66.47848939069496</v>
      </c>
    </row>
    <row r="35" spans="1:7" ht="12.75">
      <c r="A35" s="149" t="s">
        <v>2</v>
      </c>
      <c r="B35" s="150">
        <v>1020</v>
      </c>
      <c r="C35" s="151">
        <f t="shared" si="3"/>
        <v>7.680144567427152</v>
      </c>
      <c r="D35" s="152"/>
      <c r="E35" s="152" t="s">
        <v>10</v>
      </c>
      <c r="F35" s="150">
        <v>1548</v>
      </c>
      <c r="G35" s="153">
        <f t="shared" si="4"/>
        <v>30.13431964181429</v>
      </c>
    </row>
    <row r="36" spans="1:7" ht="12.75">
      <c r="A36" s="149"/>
      <c r="B36" s="145"/>
      <c r="C36" s="154"/>
      <c r="D36" s="152"/>
      <c r="E36" s="152" t="s">
        <v>11</v>
      </c>
      <c r="F36" s="150">
        <v>2610</v>
      </c>
      <c r="G36" s="153">
        <f t="shared" si="4"/>
        <v>50.8078645123613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1224</v>
      </c>
      <c r="G37" s="153">
        <f t="shared" si="4"/>
        <v>23.827136460969438</v>
      </c>
    </row>
    <row r="38" spans="1:7" ht="12.75">
      <c r="A38" s="163" t="s">
        <v>13</v>
      </c>
      <c r="B38" s="150">
        <v>12942</v>
      </c>
      <c r="C38" s="151">
        <f aca="true" t="shared" si="5" ref="C38:C54">B38*100/B$7</f>
        <v>97.4474813643551</v>
      </c>
      <c r="D38" s="152"/>
      <c r="E38" s="152" t="s">
        <v>14</v>
      </c>
      <c r="F38" s="150">
        <v>576</v>
      </c>
      <c r="G38" s="153">
        <f t="shared" si="4"/>
        <v>11.212770099279735</v>
      </c>
    </row>
    <row r="39" spans="1:7" ht="12.75">
      <c r="A39" s="149" t="s">
        <v>15</v>
      </c>
      <c r="B39" s="150">
        <v>10740</v>
      </c>
      <c r="C39" s="151">
        <f t="shared" si="5"/>
        <v>80.86740456290941</v>
      </c>
      <c r="D39" s="152"/>
      <c r="E39" s="152" t="s">
        <v>10</v>
      </c>
      <c r="F39" s="150">
        <v>251</v>
      </c>
      <c r="G39" s="153">
        <f t="shared" si="4"/>
        <v>4.88612030367919</v>
      </c>
    </row>
    <row r="40" spans="1:7" ht="12.75">
      <c r="A40" s="149" t="s">
        <v>16</v>
      </c>
      <c r="B40" s="150">
        <v>322</v>
      </c>
      <c r="C40" s="151">
        <f t="shared" si="5"/>
        <v>2.4245162261877873</v>
      </c>
      <c r="D40" s="152"/>
      <c r="E40" s="152" t="s">
        <v>17</v>
      </c>
      <c r="F40" s="150">
        <v>1722</v>
      </c>
      <c r="G40" s="153">
        <f t="shared" si="4"/>
        <v>33.52151060930504</v>
      </c>
    </row>
    <row r="41" spans="1:7" ht="12.75">
      <c r="A41" s="149" t="s">
        <v>18</v>
      </c>
      <c r="B41" s="150">
        <v>14</v>
      </c>
      <c r="C41" s="151">
        <f t="shared" si="5"/>
        <v>0.10541374896468639</v>
      </c>
      <c r="D41" s="152"/>
      <c r="E41" s="152" t="s">
        <v>19</v>
      </c>
      <c r="F41" s="150">
        <v>1448</v>
      </c>
      <c r="G41" s="153">
        <f t="shared" si="4"/>
        <v>28.18765816624489</v>
      </c>
    </row>
    <row r="42" spans="1:7" ht="12.75">
      <c r="A42" s="149" t="s">
        <v>20</v>
      </c>
      <c r="B42" s="150">
        <v>1214</v>
      </c>
      <c r="C42" s="151">
        <f t="shared" si="5"/>
        <v>9.140877945937806</v>
      </c>
      <c r="D42" s="152"/>
      <c r="E42" s="152" t="s">
        <v>21</v>
      </c>
      <c r="F42" s="150">
        <v>437</v>
      </c>
      <c r="G42" s="153">
        <f t="shared" si="4"/>
        <v>8.506910648238271</v>
      </c>
    </row>
    <row r="43" spans="1:7" ht="12.75">
      <c r="A43" s="149" t="s">
        <v>22</v>
      </c>
      <c r="B43" s="150">
        <v>859</v>
      </c>
      <c r="C43" s="151">
        <f t="shared" si="5"/>
        <v>6.467886454333258</v>
      </c>
      <c r="D43" s="152"/>
      <c r="E43" s="152"/>
      <c r="F43" s="145"/>
      <c r="G43" s="146"/>
    </row>
    <row r="44" spans="1:7" ht="12.75">
      <c r="A44" s="149" t="s">
        <v>23</v>
      </c>
      <c r="B44" s="150">
        <v>78</v>
      </c>
      <c r="C44" s="151">
        <f t="shared" si="5"/>
        <v>0.5873051728032528</v>
      </c>
      <c r="D44" s="152"/>
      <c r="E44" s="152" t="s">
        <v>24</v>
      </c>
      <c r="F44" s="160">
        <v>1665</v>
      </c>
      <c r="G44" s="164">
        <f>F44*100/F33</f>
        <v>32.41191356823048</v>
      </c>
    </row>
    <row r="45" spans="1:7" ht="12.75">
      <c r="A45" s="149" t="s">
        <v>25</v>
      </c>
      <c r="B45" s="150">
        <v>207</v>
      </c>
      <c r="C45" s="151">
        <f t="shared" si="5"/>
        <v>1.5586175739778632</v>
      </c>
      <c r="D45" s="152"/>
      <c r="E45" s="152" t="s">
        <v>26</v>
      </c>
      <c r="F45" s="160">
        <v>1260</v>
      </c>
      <c r="G45" s="164">
        <f>F45*100/F33</f>
        <v>24.52793459217442</v>
      </c>
    </row>
    <row r="46" spans="1:7" ht="12.75">
      <c r="A46" s="149" t="s">
        <v>27</v>
      </c>
      <c r="B46" s="150">
        <v>9</v>
      </c>
      <c r="C46" s="165">
        <f t="shared" si="5"/>
        <v>0.0677659814772984</v>
      </c>
      <c r="D46" s="152"/>
      <c r="E46" s="152"/>
      <c r="F46" s="145"/>
      <c r="G46" s="146"/>
    </row>
    <row r="47" spans="1:7" ht="12.75">
      <c r="A47" s="149" t="s">
        <v>28</v>
      </c>
      <c r="B47" s="150">
        <v>14</v>
      </c>
      <c r="C47" s="151">
        <f t="shared" si="5"/>
        <v>0.10541374896468639</v>
      </c>
      <c r="D47" s="152"/>
      <c r="E47" s="152" t="s">
        <v>29</v>
      </c>
      <c r="F47" s="166">
        <v>2.58</v>
      </c>
      <c r="G47" s="167" t="s">
        <v>261</v>
      </c>
    </row>
    <row r="48" spans="1:7" ht="12.75">
      <c r="A48" s="149" t="s">
        <v>30</v>
      </c>
      <c r="B48" s="150">
        <v>10</v>
      </c>
      <c r="C48" s="151">
        <f t="shared" si="5"/>
        <v>0.075295534974776</v>
      </c>
      <c r="D48" s="152"/>
      <c r="E48" s="152" t="s">
        <v>31</v>
      </c>
      <c r="F48" s="145">
        <v>3.22</v>
      </c>
      <c r="G48" s="167" t="s">
        <v>261</v>
      </c>
    </row>
    <row r="49" spans="1:7" ht="14.25">
      <c r="A49" s="149" t="s">
        <v>32</v>
      </c>
      <c r="B49" s="150">
        <v>37</v>
      </c>
      <c r="C49" s="151">
        <f t="shared" si="5"/>
        <v>0.2785934794066712</v>
      </c>
      <c r="D49" s="152"/>
      <c r="E49" s="152"/>
      <c r="F49" s="145"/>
      <c r="G49" s="146"/>
    </row>
    <row r="50" spans="1:7" ht="12.75">
      <c r="A50" s="149" t="s">
        <v>33</v>
      </c>
      <c r="B50" s="150">
        <v>2</v>
      </c>
      <c r="C50" s="151">
        <f t="shared" si="5"/>
        <v>0.015059106994955199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5258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5137</v>
      </c>
      <c r="G52" s="153">
        <f>F52*100/F$51</f>
        <v>97.69874476987448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121</v>
      </c>
      <c r="G53" s="153">
        <f>F53*100/F$51</f>
        <v>2.301255230125523</v>
      </c>
    </row>
    <row r="54" spans="1:7" ht="14.25">
      <c r="A54" s="149" t="s">
        <v>41</v>
      </c>
      <c r="B54" s="150">
        <v>2</v>
      </c>
      <c r="C54" s="151">
        <f t="shared" si="5"/>
        <v>0.015059106994955199</v>
      </c>
      <c r="D54" s="152"/>
      <c r="E54" s="152" t="s">
        <v>42</v>
      </c>
      <c r="F54" s="150">
        <v>16</v>
      </c>
      <c r="G54" s="153">
        <f>F54*100/F$51</f>
        <v>0.304298212248003</v>
      </c>
    </row>
    <row r="55" spans="1:7" ht="12.75">
      <c r="A55" s="149" t="s">
        <v>43</v>
      </c>
      <c r="B55" s="150">
        <v>650</v>
      </c>
      <c r="C55" s="151">
        <f>B55*100/B$7</f>
        <v>4.89420977336044</v>
      </c>
      <c r="D55" s="152"/>
      <c r="E55" s="152"/>
      <c r="F55" s="145"/>
      <c r="G55" s="146"/>
    </row>
    <row r="56" spans="1:7" ht="12.75">
      <c r="A56" s="149" t="s">
        <v>44</v>
      </c>
      <c r="B56" s="160">
        <v>339</v>
      </c>
      <c r="C56" s="168">
        <f>B56*100/B$7</f>
        <v>2.552518635644906</v>
      </c>
      <c r="D56" s="152"/>
      <c r="E56" s="152" t="s">
        <v>45</v>
      </c>
      <c r="F56" s="169">
        <v>0.5</v>
      </c>
      <c r="G56" s="167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9">
        <v>2.6</v>
      </c>
      <c r="G57" s="167" t="s">
        <v>261</v>
      </c>
    </row>
    <row r="58" spans="1:7" ht="12.75">
      <c r="A58" s="170" t="s">
        <v>47</v>
      </c>
      <c r="B58" s="160"/>
      <c r="C58" s="168"/>
      <c r="D58" s="152"/>
      <c r="E58" s="152"/>
      <c r="F58" s="145"/>
      <c r="G58" s="146"/>
    </row>
    <row r="59" spans="1:7" ht="14.25">
      <c r="A59" s="171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10999</v>
      </c>
      <c r="C60" s="168">
        <f>B60*100/B7</f>
        <v>82.81755891875612</v>
      </c>
      <c r="D60" s="152"/>
      <c r="E60" s="143" t="s">
        <v>51</v>
      </c>
      <c r="F60" s="141">
        <v>5137</v>
      </c>
      <c r="G60" s="148">
        <v>100</v>
      </c>
    </row>
    <row r="61" spans="1:7" ht="12.75">
      <c r="A61" s="149" t="s">
        <v>52</v>
      </c>
      <c r="B61" s="160">
        <v>378</v>
      </c>
      <c r="C61" s="168">
        <f>B61*100/B7</f>
        <v>2.8461712220465327</v>
      </c>
      <c r="D61" s="152"/>
      <c r="E61" s="152" t="s">
        <v>53</v>
      </c>
      <c r="F61" s="150">
        <v>3021</v>
      </c>
      <c r="G61" s="153">
        <f>F61*100/F$60</f>
        <v>58.80864317695153</v>
      </c>
    </row>
    <row r="62" spans="1:7" ht="12.75">
      <c r="A62" s="149" t="s">
        <v>54</v>
      </c>
      <c r="B62" s="160">
        <v>53</v>
      </c>
      <c r="C62" s="168">
        <f>B62*100/B7</f>
        <v>0.39906633536631275</v>
      </c>
      <c r="D62" s="152"/>
      <c r="E62" s="152" t="s">
        <v>55</v>
      </c>
      <c r="F62" s="150">
        <v>2116</v>
      </c>
      <c r="G62" s="153">
        <f>F62*100/F$60</f>
        <v>41.19135682304847</v>
      </c>
    </row>
    <row r="63" spans="1:7" ht="12.75">
      <c r="A63" s="149" t="s">
        <v>56</v>
      </c>
      <c r="B63" s="160">
        <v>1290</v>
      </c>
      <c r="C63" s="168">
        <f>B63*100/B7</f>
        <v>9.713124011746103</v>
      </c>
      <c r="D63" s="152"/>
      <c r="E63" s="152"/>
      <c r="F63" s="145"/>
      <c r="G63" s="146"/>
    </row>
    <row r="64" spans="1:7" ht="12.75">
      <c r="A64" s="149" t="s">
        <v>57</v>
      </c>
      <c r="B64" s="160">
        <v>5</v>
      </c>
      <c r="C64" s="168">
        <f>B64*100/B7</f>
        <v>0.037647767487388</v>
      </c>
      <c r="D64" s="152"/>
      <c r="E64" s="152" t="s">
        <v>58</v>
      </c>
      <c r="F64" s="166">
        <v>2.9</v>
      </c>
      <c r="G64" s="167" t="s">
        <v>261</v>
      </c>
    </row>
    <row r="65" spans="1:7" ht="13.5" thickBot="1">
      <c r="A65" s="172" t="s">
        <v>59</v>
      </c>
      <c r="B65" s="173">
        <v>904</v>
      </c>
      <c r="C65" s="174">
        <f>B65*100/B7</f>
        <v>6.80671636171975</v>
      </c>
      <c r="D65" s="175"/>
      <c r="E65" s="175" t="s">
        <v>60</v>
      </c>
      <c r="F65" s="176">
        <v>2.13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13281</v>
      </c>
      <c r="G9" s="33">
        <f>(F9/$F$9)*100</f>
        <v>100</v>
      </c>
    </row>
    <row r="10" spans="1:7" ht="12.75">
      <c r="A10" s="29" t="s">
        <v>269</v>
      </c>
      <c r="B10" s="93">
        <v>3300</v>
      </c>
      <c r="C10" s="33">
        <f aca="true" t="shared" si="0" ref="C10:C15">(B10/$B$10)*100</f>
        <v>100</v>
      </c>
      <c r="E10" s="34" t="s">
        <v>270</v>
      </c>
      <c r="F10" s="97">
        <v>9993</v>
      </c>
      <c r="G10" s="84">
        <f aca="true" t="shared" si="1" ref="G10:G16">(F10/$F$9)*100</f>
        <v>75.24282810029365</v>
      </c>
    </row>
    <row r="11" spans="1:8" ht="12.75">
      <c r="A11" s="36" t="s">
        <v>271</v>
      </c>
      <c r="B11" s="98">
        <v>250</v>
      </c>
      <c r="C11" s="35">
        <f t="shared" si="0"/>
        <v>7.575757575757576</v>
      </c>
      <c r="E11" s="34" t="s">
        <v>272</v>
      </c>
      <c r="F11" s="97">
        <v>9800</v>
      </c>
      <c r="G11" s="84">
        <f t="shared" si="1"/>
        <v>73.78962427528047</v>
      </c>
      <c r="H11" s="15" t="s">
        <v>250</v>
      </c>
    </row>
    <row r="12" spans="1:8" ht="12.75">
      <c r="A12" s="36" t="s">
        <v>273</v>
      </c>
      <c r="B12" s="98">
        <v>168</v>
      </c>
      <c r="C12" s="35">
        <f t="shared" si="0"/>
        <v>5.090909090909091</v>
      </c>
      <c r="E12" s="34" t="s">
        <v>274</v>
      </c>
      <c r="F12" s="97">
        <v>8092</v>
      </c>
      <c r="G12" s="84">
        <f t="shared" si="1"/>
        <v>60.92914690158874</v>
      </c>
      <c r="H12" s="15" t="s">
        <v>250</v>
      </c>
    </row>
    <row r="13" spans="1:7" ht="12.75">
      <c r="A13" s="36" t="s">
        <v>275</v>
      </c>
      <c r="B13" s="98">
        <v>1334</v>
      </c>
      <c r="C13" s="35">
        <f t="shared" si="0"/>
        <v>40.42424242424242</v>
      </c>
      <c r="E13" s="34" t="s">
        <v>276</v>
      </c>
      <c r="F13" s="97">
        <v>1708</v>
      </c>
      <c r="G13" s="84">
        <f t="shared" si="1"/>
        <v>12.86047737369174</v>
      </c>
    </row>
    <row r="14" spans="1:7" ht="12.75">
      <c r="A14" s="36" t="s">
        <v>277</v>
      </c>
      <c r="B14" s="98">
        <v>617</v>
      </c>
      <c r="C14" s="35">
        <f t="shared" si="0"/>
        <v>18.6969696969697</v>
      </c>
      <c r="E14" s="34" t="s">
        <v>166</v>
      </c>
      <c r="F14" s="97">
        <v>193</v>
      </c>
      <c r="G14" s="84">
        <f t="shared" si="1"/>
        <v>1.4532038250131767</v>
      </c>
    </row>
    <row r="15" spans="1:7" ht="12.75">
      <c r="A15" s="36" t="s">
        <v>324</v>
      </c>
      <c r="B15" s="97">
        <v>931</v>
      </c>
      <c r="C15" s="35">
        <f t="shared" si="0"/>
        <v>28.21212121212121</v>
      </c>
      <c r="E15" s="34" t="s">
        <v>278</v>
      </c>
      <c r="F15" s="97">
        <v>3288</v>
      </c>
      <c r="G15" s="84">
        <f t="shared" si="1"/>
        <v>24.75717189970635</v>
      </c>
    </row>
    <row r="16" spans="1:7" ht="12.75">
      <c r="A16" s="36"/>
      <c r="B16" s="93" t="s">
        <v>250</v>
      </c>
      <c r="C16" s="10"/>
      <c r="E16" s="34" t="s">
        <v>279</v>
      </c>
      <c r="F16" s="98">
        <v>1450</v>
      </c>
      <c r="G16" s="84">
        <f t="shared" si="1"/>
        <v>10.91785257134252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1499</v>
      </c>
      <c r="G17" s="84">
        <f>(F17/$F$9)*100</f>
        <v>11.286800692718922</v>
      </c>
    </row>
    <row r="18" spans="1:7" ht="12.75">
      <c r="A18" s="29" t="s">
        <v>282</v>
      </c>
      <c r="B18" s="93">
        <v>9095</v>
      </c>
      <c r="C18" s="33">
        <f>(B18/$B$18)*100</f>
        <v>100</v>
      </c>
      <c r="E18" s="34" t="s">
        <v>283</v>
      </c>
      <c r="F18" s="97">
        <v>1789</v>
      </c>
      <c r="G18" s="84">
        <f>(F18/$F$9)*100</f>
        <v>13.470371206987425</v>
      </c>
    </row>
    <row r="19" spans="1:7" ht="12.75">
      <c r="A19" s="36" t="s">
        <v>284</v>
      </c>
      <c r="B19" s="97">
        <v>503</v>
      </c>
      <c r="C19" s="84">
        <f aca="true" t="shared" si="2" ref="C19:C25">(B19/$B$18)*100</f>
        <v>5.530511269928532</v>
      </c>
      <c r="E19" s="34"/>
      <c r="F19" s="97" t="s">
        <v>250</v>
      </c>
      <c r="G19" s="84"/>
    </row>
    <row r="20" spans="1:7" ht="12.75">
      <c r="A20" s="36" t="s">
        <v>285</v>
      </c>
      <c r="B20" s="97">
        <v>1051</v>
      </c>
      <c r="C20" s="84">
        <f t="shared" si="2"/>
        <v>11.555799890049476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3173</v>
      </c>
      <c r="C21" s="84">
        <f t="shared" si="2"/>
        <v>34.887300714678396</v>
      </c>
      <c r="E21" s="38" t="s">
        <v>167</v>
      </c>
      <c r="F21" s="80">
        <v>3288</v>
      </c>
      <c r="G21" s="33">
        <f>(F21/$F$21)*100</f>
        <v>100</v>
      </c>
    </row>
    <row r="22" spans="1:7" ht="12.75">
      <c r="A22" s="36" t="s">
        <v>302</v>
      </c>
      <c r="B22" s="97">
        <v>1503</v>
      </c>
      <c r="C22" s="84">
        <f t="shared" si="2"/>
        <v>16.525563496426606</v>
      </c>
      <c r="E22" s="34" t="s">
        <v>303</v>
      </c>
      <c r="F22" s="97">
        <v>840</v>
      </c>
      <c r="G22" s="84">
        <f aca="true" t="shared" si="3" ref="G22:G27">(F22/$F$21)*100</f>
        <v>25.547445255474454</v>
      </c>
    </row>
    <row r="23" spans="1:7" ht="12.75">
      <c r="A23" s="36" t="s">
        <v>304</v>
      </c>
      <c r="B23" s="97">
        <v>535</v>
      </c>
      <c r="C23" s="84">
        <f t="shared" si="2"/>
        <v>5.88235294117647</v>
      </c>
      <c r="E23" s="34" t="s">
        <v>305</v>
      </c>
      <c r="F23" s="97">
        <v>1063</v>
      </c>
      <c r="G23" s="84">
        <f t="shared" si="3"/>
        <v>32.32968369829683</v>
      </c>
    </row>
    <row r="24" spans="1:7" ht="12.75">
      <c r="A24" s="36" t="s">
        <v>306</v>
      </c>
      <c r="B24" s="97">
        <v>1633</v>
      </c>
      <c r="C24" s="84">
        <f t="shared" si="2"/>
        <v>17.95492028587136</v>
      </c>
      <c r="E24" s="34" t="s">
        <v>307</v>
      </c>
      <c r="F24" s="97">
        <v>118</v>
      </c>
      <c r="G24" s="84">
        <f t="shared" si="3"/>
        <v>3.588807785888078</v>
      </c>
    </row>
    <row r="25" spans="1:7" ht="12.75">
      <c r="A25" s="36" t="s">
        <v>308</v>
      </c>
      <c r="B25" s="97">
        <v>697</v>
      </c>
      <c r="C25" s="84">
        <f t="shared" si="2"/>
        <v>7.663551401869159</v>
      </c>
      <c r="E25" s="34" t="s">
        <v>309</v>
      </c>
      <c r="F25" s="97">
        <v>9</v>
      </c>
      <c r="G25" s="84">
        <f t="shared" si="3"/>
        <v>0.2737226277372263</v>
      </c>
    </row>
    <row r="26" spans="1:7" ht="12.75">
      <c r="A26" s="36"/>
      <c r="B26" s="93" t="s">
        <v>250</v>
      </c>
      <c r="C26" s="35"/>
      <c r="E26" s="34" t="s">
        <v>310</v>
      </c>
      <c r="F26" s="97">
        <v>1220</v>
      </c>
      <c r="G26" s="84">
        <f t="shared" si="3"/>
        <v>37.104622871046224</v>
      </c>
    </row>
    <row r="27" spans="1:7" ht="12.75">
      <c r="A27" s="36" t="s">
        <v>311</v>
      </c>
      <c r="B27" s="108">
        <v>82.9</v>
      </c>
      <c r="C27" s="37" t="s">
        <v>261</v>
      </c>
      <c r="E27" s="34" t="s">
        <v>312</v>
      </c>
      <c r="F27" s="97">
        <v>38</v>
      </c>
      <c r="G27" s="84">
        <f t="shared" si="3"/>
        <v>1.1557177615571776</v>
      </c>
    </row>
    <row r="28" spans="1:7" ht="12.75">
      <c r="A28" s="36" t="s">
        <v>313</v>
      </c>
      <c r="B28" s="108">
        <v>25.6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12421</v>
      </c>
      <c r="G30" s="33">
        <f>(F30/$F$30)*100</f>
        <v>100</v>
      </c>
      <c r="J30" s="39"/>
    </row>
    <row r="31" spans="1:10" ht="12.75">
      <c r="A31" s="95" t="s">
        <v>296</v>
      </c>
      <c r="B31" s="93">
        <v>10772</v>
      </c>
      <c r="C31" s="33">
        <f>(B31/$B$31)*100</f>
        <v>100</v>
      </c>
      <c r="E31" s="34" t="s">
        <v>317</v>
      </c>
      <c r="F31" s="97">
        <v>8195</v>
      </c>
      <c r="G31" s="101">
        <f>(F31/$F$30)*100</f>
        <v>65.97697447870542</v>
      </c>
      <c r="J31" s="39"/>
    </row>
    <row r="32" spans="1:10" ht="12.75">
      <c r="A32" s="36" t="s">
        <v>318</v>
      </c>
      <c r="B32" s="97">
        <v>3138</v>
      </c>
      <c r="C32" s="10">
        <f>(B32/$B$31)*100</f>
        <v>29.13108057927961</v>
      </c>
      <c r="E32" s="34" t="s">
        <v>319</v>
      </c>
      <c r="F32" s="97">
        <v>4226</v>
      </c>
      <c r="G32" s="101">
        <f aca="true" t="shared" si="4" ref="G32:G39">(F32/$F$30)*100</f>
        <v>34.02302552129458</v>
      </c>
      <c r="J32" s="39"/>
    </row>
    <row r="33" spans="1:10" ht="12.75">
      <c r="A33" s="36" t="s">
        <v>320</v>
      </c>
      <c r="B33" s="97">
        <v>5751</v>
      </c>
      <c r="C33" s="10">
        <f aca="true" t="shared" si="5" ref="C33:C38">(B33/$B$31)*100</f>
        <v>53.38841440772373</v>
      </c>
      <c r="E33" s="34" t="s">
        <v>321</v>
      </c>
      <c r="F33" s="97">
        <v>1857</v>
      </c>
      <c r="G33" s="101">
        <f t="shared" si="4"/>
        <v>14.950487078335078</v>
      </c>
      <c r="J33" s="39"/>
    </row>
    <row r="34" spans="1:7" ht="12.75">
      <c r="A34" s="36" t="s">
        <v>322</v>
      </c>
      <c r="B34" s="97">
        <v>331</v>
      </c>
      <c r="C34" s="10">
        <f t="shared" si="5"/>
        <v>3.0727812848124767</v>
      </c>
      <c r="E34" s="34" t="s">
        <v>323</v>
      </c>
      <c r="F34" s="97">
        <v>1819</v>
      </c>
      <c r="G34" s="101">
        <f t="shared" si="4"/>
        <v>14.64455357861686</v>
      </c>
    </row>
    <row r="35" spans="1:7" ht="12.75">
      <c r="A35" s="36" t="s">
        <v>325</v>
      </c>
      <c r="B35" s="97">
        <v>749</v>
      </c>
      <c r="C35" s="10">
        <f t="shared" si="5"/>
        <v>6.953212031191979</v>
      </c>
      <c r="E35" s="34" t="s">
        <v>321</v>
      </c>
      <c r="F35" s="97">
        <v>853</v>
      </c>
      <c r="G35" s="101">
        <f t="shared" si="4"/>
        <v>6.867401980516867</v>
      </c>
    </row>
    <row r="36" spans="1:7" ht="12.75">
      <c r="A36" s="36" t="s">
        <v>297</v>
      </c>
      <c r="B36" s="97">
        <v>613</v>
      </c>
      <c r="C36" s="10">
        <f t="shared" si="5"/>
        <v>5.690679539546974</v>
      </c>
      <c r="E36" s="34" t="s">
        <v>327</v>
      </c>
      <c r="F36" s="97">
        <v>1983</v>
      </c>
      <c r="G36" s="101">
        <f t="shared" si="4"/>
        <v>15.96489815634812</v>
      </c>
    </row>
    <row r="37" spans="1:7" ht="12.75">
      <c r="A37" s="36" t="s">
        <v>326</v>
      </c>
      <c r="B37" s="97">
        <v>803</v>
      </c>
      <c r="C37" s="10">
        <f t="shared" si="5"/>
        <v>7.454511696992203</v>
      </c>
      <c r="E37" s="34" t="s">
        <v>321</v>
      </c>
      <c r="F37" s="97">
        <v>850</v>
      </c>
      <c r="G37" s="101">
        <f t="shared" si="4"/>
        <v>6.843249335802271</v>
      </c>
    </row>
    <row r="38" spans="1:7" ht="12.75">
      <c r="A38" s="36" t="s">
        <v>297</v>
      </c>
      <c r="B38" s="97">
        <v>493</v>
      </c>
      <c r="C38" s="10">
        <f t="shared" si="5"/>
        <v>4.576680282213145</v>
      </c>
      <c r="E38" s="34" t="s">
        <v>259</v>
      </c>
      <c r="F38" s="97">
        <v>325</v>
      </c>
      <c r="G38" s="101">
        <f t="shared" si="4"/>
        <v>2.6165365107479266</v>
      </c>
    </row>
    <row r="39" spans="1:7" ht="12.75">
      <c r="A39" s="36"/>
      <c r="B39" s="97" t="s">
        <v>250</v>
      </c>
      <c r="C39" s="10"/>
      <c r="E39" s="34" t="s">
        <v>321</v>
      </c>
      <c r="F39" s="97">
        <v>138</v>
      </c>
      <c r="G39" s="101">
        <f t="shared" si="4"/>
        <v>1.1110216568714275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316</v>
      </c>
      <c r="C42" s="33">
        <f>(B42/$B$42)*100</f>
        <v>100</v>
      </c>
      <c r="E42" s="31" t="s">
        <v>268</v>
      </c>
      <c r="F42" s="80">
        <v>13281</v>
      </c>
      <c r="G42" s="99">
        <f>(F42/$F$42)*100</f>
        <v>100</v>
      </c>
      <c r="I42" s="39"/>
    </row>
    <row r="43" spans="1:7" ht="12.75">
      <c r="A43" s="36" t="s">
        <v>301</v>
      </c>
      <c r="B43" s="98">
        <v>74</v>
      </c>
      <c r="C43" s="102">
        <f>(B43/$B$42)*100</f>
        <v>23.417721518987342</v>
      </c>
      <c r="E43" s="60" t="s">
        <v>168</v>
      </c>
      <c r="F43" s="106">
        <v>16276</v>
      </c>
      <c r="G43" s="107">
        <f aca="true" t="shared" si="6" ref="G43:G71">(F43/$F$42)*100</f>
        <v>122.55101272494542</v>
      </c>
    </row>
    <row r="44" spans="1:7" ht="12.75">
      <c r="A44" s="36"/>
      <c r="B44" s="93" t="s">
        <v>250</v>
      </c>
      <c r="C44" s="10"/>
      <c r="E44" s="1" t="s">
        <v>329</v>
      </c>
      <c r="F44" s="97">
        <v>89</v>
      </c>
      <c r="G44" s="101">
        <f t="shared" si="6"/>
        <v>0.6701302612755063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31</v>
      </c>
      <c r="G45" s="101">
        <f t="shared" si="6"/>
        <v>0.23341615842180558</v>
      </c>
    </row>
    <row r="46" spans="1:7" ht="12.75">
      <c r="A46" s="29" t="s">
        <v>331</v>
      </c>
      <c r="B46" s="93">
        <v>10337</v>
      </c>
      <c r="C46" s="33">
        <f>(B46/$B$46)*100</f>
        <v>100</v>
      </c>
      <c r="E46" s="1" t="s">
        <v>332</v>
      </c>
      <c r="F46" s="97">
        <v>21</v>
      </c>
      <c r="G46" s="101">
        <f t="shared" si="6"/>
        <v>0.1581206234470296</v>
      </c>
    </row>
    <row r="47" spans="1:7" ht="12.75">
      <c r="A47" s="36" t="s">
        <v>333</v>
      </c>
      <c r="B47" s="97">
        <v>982</v>
      </c>
      <c r="C47" s="10">
        <f>(B47/$B$46)*100</f>
        <v>9.499854890200252</v>
      </c>
      <c r="E47" s="1" t="s">
        <v>334</v>
      </c>
      <c r="F47" s="97">
        <v>145</v>
      </c>
      <c r="G47" s="101">
        <f t="shared" si="6"/>
        <v>1.091785257134252</v>
      </c>
    </row>
    <row r="48" spans="1:7" ht="12.75">
      <c r="A48" s="36"/>
      <c r="B48" s="93" t="s">
        <v>250</v>
      </c>
      <c r="C48" s="10"/>
      <c r="E48" s="1" t="s">
        <v>335</v>
      </c>
      <c r="F48" s="97">
        <v>534</v>
      </c>
      <c r="G48" s="101">
        <f t="shared" si="6"/>
        <v>4.020781567653038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187</v>
      </c>
      <c r="G49" s="101">
        <f t="shared" si="6"/>
        <v>1.408026504028311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52</v>
      </c>
      <c r="G50" s="101">
        <f t="shared" si="6"/>
        <v>0.39153678186883517</v>
      </c>
    </row>
    <row r="51" spans="1:7" ht="12.75">
      <c r="A51" s="5" t="s">
        <v>338</v>
      </c>
      <c r="B51" s="93">
        <v>2563</v>
      </c>
      <c r="C51" s="33">
        <f>(B51/$B$51)*100</f>
        <v>100</v>
      </c>
      <c r="E51" s="1" t="s">
        <v>339</v>
      </c>
      <c r="F51" s="97">
        <v>1650</v>
      </c>
      <c r="G51" s="101">
        <f t="shared" si="6"/>
        <v>12.42376327083804</v>
      </c>
    </row>
    <row r="52" spans="1:7" ht="12.75">
      <c r="A52" s="4" t="s">
        <v>340</v>
      </c>
      <c r="B52" s="98">
        <v>229</v>
      </c>
      <c r="C52" s="10">
        <f>(B52/$B$51)*100</f>
        <v>8.934841982052284</v>
      </c>
      <c r="E52" s="1" t="s">
        <v>341</v>
      </c>
      <c r="F52" s="97">
        <v>146</v>
      </c>
      <c r="G52" s="101">
        <f t="shared" si="6"/>
        <v>1.0993148106317294</v>
      </c>
    </row>
    <row r="53" spans="1:7" ht="12.75">
      <c r="A53" s="4"/>
      <c r="B53" s="93" t="s">
        <v>250</v>
      </c>
      <c r="C53" s="10"/>
      <c r="E53" s="1" t="s">
        <v>342</v>
      </c>
      <c r="F53" s="97">
        <v>133</v>
      </c>
      <c r="G53" s="101">
        <f t="shared" si="6"/>
        <v>1.0014306151645207</v>
      </c>
    </row>
    <row r="54" spans="1:7" ht="14.25">
      <c r="A54" s="5" t="s">
        <v>343</v>
      </c>
      <c r="B54" s="93">
        <v>8200</v>
      </c>
      <c r="C54" s="33">
        <f>(B54/$B$54)*100</f>
        <v>100</v>
      </c>
      <c r="E54" s="1" t="s">
        <v>201</v>
      </c>
      <c r="F54" s="97">
        <v>2651</v>
      </c>
      <c r="G54" s="101">
        <f t="shared" si="6"/>
        <v>19.960846321813115</v>
      </c>
    </row>
    <row r="55" spans="1:7" ht="12.75">
      <c r="A55" s="4" t="s">
        <v>340</v>
      </c>
      <c r="B55" s="98">
        <v>1313</v>
      </c>
      <c r="C55" s="10">
        <f>(B55/$B$54)*100</f>
        <v>16.01219512195122</v>
      </c>
      <c r="E55" s="1" t="s">
        <v>344</v>
      </c>
      <c r="F55" s="97">
        <v>3350</v>
      </c>
      <c r="G55" s="101">
        <f t="shared" si="6"/>
        <v>25.22400421654996</v>
      </c>
    </row>
    <row r="56" spans="1:7" ht="12.75">
      <c r="A56" s="4" t="s">
        <v>345</v>
      </c>
      <c r="B56" s="120">
        <v>59.4</v>
      </c>
      <c r="C56" s="37" t="s">
        <v>261</v>
      </c>
      <c r="E56" s="1" t="s">
        <v>346</v>
      </c>
      <c r="F56" s="97">
        <v>95</v>
      </c>
      <c r="G56" s="101">
        <f t="shared" si="6"/>
        <v>0.7153075822603719</v>
      </c>
    </row>
    <row r="57" spans="1:7" ht="12.75">
      <c r="A57" s="4" t="s">
        <v>347</v>
      </c>
      <c r="B57" s="98">
        <v>6887</v>
      </c>
      <c r="C57" s="10">
        <f>(B57/$B$54)*100</f>
        <v>83.98780487804878</v>
      </c>
      <c r="E57" s="1" t="s">
        <v>348</v>
      </c>
      <c r="F57" s="97">
        <v>48</v>
      </c>
      <c r="G57" s="101">
        <f t="shared" si="6"/>
        <v>0.3614185678789248</v>
      </c>
    </row>
    <row r="58" spans="1:7" ht="12.75">
      <c r="A58" s="4" t="s">
        <v>345</v>
      </c>
      <c r="B58" s="120">
        <v>82</v>
      </c>
      <c r="C58" s="37" t="s">
        <v>261</v>
      </c>
      <c r="E58" s="1" t="s">
        <v>349</v>
      </c>
      <c r="F58" s="97">
        <v>1042</v>
      </c>
      <c r="G58" s="101">
        <f t="shared" si="6"/>
        <v>7.845794744371659</v>
      </c>
    </row>
    <row r="59" spans="1:7" ht="12.75">
      <c r="A59" s="4"/>
      <c r="B59" s="93" t="s">
        <v>250</v>
      </c>
      <c r="C59" s="10"/>
      <c r="E59" s="1" t="s">
        <v>350</v>
      </c>
      <c r="F59" s="97">
        <v>211</v>
      </c>
      <c r="G59" s="101">
        <f t="shared" si="6"/>
        <v>1.5887357879677735</v>
      </c>
    </row>
    <row r="60" spans="1:7" ht="12.75">
      <c r="A60" s="5" t="s">
        <v>351</v>
      </c>
      <c r="B60" s="93">
        <v>1658</v>
      </c>
      <c r="C60" s="33">
        <f>(B60/$B$60)*100</f>
        <v>100</v>
      </c>
      <c r="E60" s="1" t="s">
        <v>352</v>
      </c>
      <c r="F60" s="97">
        <v>215</v>
      </c>
      <c r="G60" s="101">
        <f t="shared" si="6"/>
        <v>1.6188540019576838</v>
      </c>
    </row>
    <row r="61" spans="1:7" ht="12.75">
      <c r="A61" s="4" t="s">
        <v>340</v>
      </c>
      <c r="B61" s="97">
        <v>704</v>
      </c>
      <c r="C61" s="10">
        <f>(B61/$B$60)*100</f>
        <v>42.46079613992762</v>
      </c>
      <c r="E61" s="1" t="s">
        <v>353</v>
      </c>
      <c r="F61" s="97">
        <v>177</v>
      </c>
      <c r="G61" s="101">
        <f t="shared" si="6"/>
        <v>1.3327309690535352</v>
      </c>
    </row>
    <row r="62" spans="1:7" ht="12.75">
      <c r="A62" s="4"/>
      <c r="B62" s="93" t="s">
        <v>250</v>
      </c>
      <c r="C62" s="10"/>
      <c r="E62" s="1" t="s">
        <v>354</v>
      </c>
      <c r="F62" s="97">
        <v>164</v>
      </c>
      <c r="G62" s="101">
        <f t="shared" si="6"/>
        <v>1.2348467735863262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157</v>
      </c>
      <c r="G63" s="101">
        <f t="shared" si="6"/>
        <v>1.1821398991039833</v>
      </c>
    </row>
    <row r="64" spans="1:7" ht="12.75">
      <c r="A64" s="29" t="s">
        <v>357</v>
      </c>
      <c r="B64" s="93">
        <v>12421</v>
      </c>
      <c r="C64" s="33">
        <f>(B64/$B$64)*100</f>
        <v>100</v>
      </c>
      <c r="E64" s="1" t="s">
        <v>358</v>
      </c>
      <c r="F64" s="97">
        <v>28</v>
      </c>
      <c r="G64" s="101">
        <f t="shared" si="6"/>
        <v>0.2108274979293728</v>
      </c>
    </row>
    <row r="65" spans="1:7" ht="12.75">
      <c r="A65" s="4" t="s">
        <v>256</v>
      </c>
      <c r="B65" s="97">
        <v>7563</v>
      </c>
      <c r="C65" s="10">
        <f>(B65/$B$64)*100</f>
        <v>60.88881732549714</v>
      </c>
      <c r="E65" s="1" t="s">
        <v>359</v>
      </c>
      <c r="F65" s="97">
        <v>61</v>
      </c>
      <c r="G65" s="101">
        <f t="shared" si="6"/>
        <v>0.45930276334613357</v>
      </c>
    </row>
    <row r="66" spans="1:7" ht="12.75">
      <c r="A66" s="4" t="s">
        <v>257</v>
      </c>
      <c r="B66" s="97">
        <v>4154</v>
      </c>
      <c r="C66" s="10">
        <f aca="true" t="shared" si="7" ref="C66:C71">(B66/$B$64)*100</f>
        <v>33.44336204814427</v>
      </c>
      <c r="E66" s="1" t="s">
        <v>360</v>
      </c>
      <c r="F66" s="97">
        <v>12</v>
      </c>
      <c r="G66" s="101">
        <f t="shared" si="6"/>
        <v>0.0903546419697312</v>
      </c>
    </row>
    <row r="67" spans="1:7" ht="12.75">
      <c r="A67" s="4" t="s">
        <v>361</v>
      </c>
      <c r="B67" s="97">
        <v>2607</v>
      </c>
      <c r="C67" s="10">
        <f t="shared" si="7"/>
        <v>20.988648256984142</v>
      </c>
      <c r="E67" s="1" t="s">
        <v>362</v>
      </c>
      <c r="F67" s="97">
        <v>278</v>
      </c>
      <c r="G67" s="101">
        <f t="shared" si="6"/>
        <v>2.0932158722987726</v>
      </c>
    </row>
    <row r="68" spans="1:7" ht="12.75">
      <c r="A68" s="4" t="s">
        <v>363</v>
      </c>
      <c r="B68" s="97">
        <v>1547</v>
      </c>
      <c r="C68" s="10">
        <f t="shared" si="7"/>
        <v>12.454713791160133</v>
      </c>
      <c r="E68" s="1" t="s">
        <v>364</v>
      </c>
      <c r="F68" s="97">
        <v>343</v>
      </c>
      <c r="G68" s="101">
        <f t="shared" si="6"/>
        <v>2.5826368496348167</v>
      </c>
    </row>
    <row r="69" spans="1:7" ht="12.75">
      <c r="A69" s="4" t="s">
        <v>365</v>
      </c>
      <c r="B69" s="97">
        <v>935</v>
      </c>
      <c r="C69" s="10">
        <f t="shared" si="7"/>
        <v>7.527574269382498</v>
      </c>
      <c r="E69" s="1" t="s">
        <v>366</v>
      </c>
      <c r="F69" s="97">
        <v>43</v>
      </c>
      <c r="G69" s="101">
        <f t="shared" si="6"/>
        <v>0.3237708003915368</v>
      </c>
    </row>
    <row r="70" spans="1:7" ht="12.75">
      <c r="A70" s="4" t="s">
        <v>367</v>
      </c>
      <c r="B70" s="97">
        <v>612</v>
      </c>
      <c r="C70" s="10">
        <f t="shared" si="7"/>
        <v>4.927139521777635</v>
      </c>
      <c r="E70" s="1" t="s">
        <v>368</v>
      </c>
      <c r="F70" s="97">
        <v>123</v>
      </c>
      <c r="G70" s="101">
        <f t="shared" si="6"/>
        <v>0.9261350801897448</v>
      </c>
    </row>
    <row r="71" spans="1:7" ht="12.75">
      <c r="A71" s="7" t="s">
        <v>258</v>
      </c>
      <c r="B71" s="103">
        <v>704</v>
      </c>
      <c r="C71" s="40">
        <f t="shared" si="7"/>
        <v>5.667820626358586</v>
      </c>
      <c r="D71" s="41"/>
      <c r="E71" s="9" t="s">
        <v>369</v>
      </c>
      <c r="F71" s="103">
        <v>4290</v>
      </c>
      <c r="G71" s="104">
        <f t="shared" si="6"/>
        <v>32.301784504178904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10647</v>
      </c>
      <c r="C9" s="81">
        <f>(B9/$B$9)*100</f>
        <v>100</v>
      </c>
      <c r="D9" s="65"/>
      <c r="E9" s="79" t="s">
        <v>381</v>
      </c>
      <c r="F9" s="80">
        <v>5144</v>
      </c>
      <c r="G9" s="81">
        <f>(F9/$F$9)*100</f>
        <v>100</v>
      </c>
    </row>
    <row r="10" spans="1:7" ht="12.75">
      <c r="A10" s="82" t="s">
        <v>382</v>
      </c>
      <c r="B10" s="97">
        <v>7488</v>
      </c>
      <c r="C10" s="105">
        <f>(B10/$B$9)*100</f>
        <v>70.32967032967034</v>
      </c>
      <c r="D10" s="65"/>
      <c r="E10" s="78" t="s">
        <v>383</v>
      </c>
      <c r="F10" s="97">
        <v>174</v>
      </c>
      <c r="G10" s="105">
        <f aca="true" t="shared" si="0" ref="G10:G19">(F10/$F$9)*100</f>
        <v>3.382581648522551</v>
      </c>
    </row>
    <row r="11" spans="1:7" ht="12.75">
      <c r="A11" s="82" t="s">
        <v>384</v>
      </c>
      <c r="B11" s="97">
        <v>7488</v>
      </c>
      <c r="C11" s="105">
        <f aca="true" t="shared" si="1" ref="C11:C16">(B11/$B$9)*100</f>
        <v>70.32967032967034</v>
      </c>
      <c r="D11" s="65"/>
      <c r="E11" s="78" t="s">
        <v>385</v>
      </c>
      <c r="F11" s="97">
        <v>226</v>
      </c>
      <c r="G11" s="105">
        <f t="shared" si="0"/>
        <v>4.3934681181959565</v>
      </c>
    </row>
    <row r="12" spans="1:7" ht="12.75">
      <c r="A12" s="82" t="s">
        <v>386</v>
      </c>
      <c r="B12" s="97">
        <v>7144</v>
      </c>
      <c r="C12" s="105">
        <f>(B12/$B$9)*100</f>
        <v>67.0987132525594</v>
      </c>
      <c r="D12" s="65"/>
      <c r="E12" s="78" t="s">
        <v>387</v>
      </c>
      <c r="F12" s="97">
        <v>540</v>
      </c>
      <c r="G12" s="105">
        <f t="shared" si="0"/>
        <v>10.497667185069986</v>
      </c>
    </row>
    <row r="13" spans="1:7" ht="12.75">
      <c r="A13" s="82" t="s">
        <v>388</v>
      </c>
      <c r="B13" s="97">
        <v>344</v>
      </c>
      <c r="C13" s="105">
        <f>(B13/$B$9)*100</f>
        <v>3.2309570771109235</v>
      </c>
      <c r="D13" s="65"/>
      <c r="E13" s="78" t="s">
        <v>389</v>
      </c>
      <c r="F13" s="97">
        <v>562</v>
      </c>
      <c r="G13" s="105">
        <f t="shared" si="0"/>
        <v>10.925349922239501</v>
      </c>
    </row>
    <row r="14" spans="1:7" ht="12.75">
      <c r="A14" s="82" t="s">
        <v>390</v>
      </c>
      <c r="B14" s="109">
        <v>4.6</v>
      </c>
      <c r="C14" s="112" t="s">
        <v>261</v>
      </c>
      <c r="D14" s="65"/>
      <c r="E14" s="78" t="s">
        <v>391</v>
      </c>
      <c r="F14" s="97">
        <v>843</v>
      </c>
      <c r="G14" s="105">
        <f t="shared" si="0"/>
        <v>16.388024883359254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1299</v>
      </c>
      <c r="G15" s="105">
        <f t="shared" si="0"/>
        <v>25.25272161741835</v>
      </c>
    </row>
    <row r="16" spans="1:7" ht="12.75">
      <c r="A16" s="82" t="s">
        <v>67</v>
      </c>
      <c r="B16" s="97">
        <v>3159</v>
      </c>
      <c r="C16" s="105">
        <f t="shared" si="1"/>
        <v>29.67032967032967</v>
      </c>
      <c r="D16" s="65"/>
      <c r="E16" s="78" t="s">
        <v>68</v>
      </c>
      <c r="F16" s="97">
        <v>737</v>
      </c>
      <c r="G16" s="105">
        <f t="shared" si="0"/>
        <v>14.32737169517885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565</v>
      </c>
      <c r="G17" s="105">
        <f t="shared" si="0"/>
        <v>10.983670295489892</v>
      </c>
    </row>
    <row r="18" spans="1:7" ht="12.75">
      <c r="A18" s="77" t="s">
        <v>70</v>
      </c>
      <c r="B18" s="80">
        <v>5573</v>
      </c>
      <c r="C18" s="81">
        <f>(B18/$B$18)*100</f>
        <v>100</v>
      </c>
      <c r="D18" s="65"/>
      <c r="E18" s="78" t="s">
        <v>170</v>
      </c>
      <c r="F18" s="97">
        <v>139</v>
      </c>
      <c r="G18" s="105">
        <f t="shared" si="0"/>
        <v>2.7021772939346813</v>
      </c>
    </row>
    <row r="19" spans="1:9" ht="12.75">
      <c r="A19" s="82" t="s">
        <v>382</v>
      </c>
      <c r="B19" s="97">
        <v>3551</v>
      </c>
      <c r="C19" s="105">
        <f>(B19/$B$18)*100</f>
        <v>63.71792571326036</v>
      </c>
      <c r="D19" s="65"/>
      <c r="E19" s="78" t="s">
        <v>169</v>
      </c>
      <c r="F19" s="98">
        <v>59</v>
      </c>
      <c r="G19" s="105">
        <f t="shared" si="0"/>
        <v>1.14696734059098</v>
      </c>
      <c r="I19" s="118"/>
    </row>
    <row r="20" spans="1:7" ht="12.75">
      <c r="A20" s="82" t="s">
        <v>384</v>
      </c>
      <c r="B20" s="97">
        <v>3551</v>
      </c>
      <c r="C20" s="105">
        <f>(B20/$B$18)*100</f>
        <v>63.71792571326036</v>
      </c>
      <c r="D20" s="65"/>
      <c r="E20" s="78" t="s">
        <v>71</v>
      </c>
      <c r="F20" s="97">
        <v>53717</v>
      </c>
      <c r="G20" s="112" t="s">
        <v>261</v>
      </c>
    </row>
    <row r="21" spans="1:7" ht="12.75">
      <c r="A21" s="82" t="s">
        <v>386</v>
      </c>
      <c r="B21" s="97">
        <v>3375</v>
      </c>
      <c r="C21" s="105">
        <f>(B21/$B$18)*100</f>
        <v>60.55984209581913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4411</v>
      </c>
      <c r="G22" s="105">
        <f>(F22/$F$9)*100</f>
        <v>85.75038880248833</v>
      </c>
    </row>
    <row r="23" spans="1:7" ht="12.75">
      <c r="A23" s="77" t="s">
        <v>73</v>
      </c>
      <c r="B23" s="80">
        <v>988</v>
      </c>
      <c r="C23" s="81">
        <f>(B23/$B$23)*100</f>
        <v>100</v>
      </c>
      <c r="D23" s="65"/>
      <c r="E23" s="78" t="s">
        <v>74</v>
      </c>
      <c r="F23" s="97">
        <v>60442</v>
      </c>
      <c r="G23" s="112" t="s">
        <v>261</v>
      </c>
    </row>
    <row r="24" spans="1:7" ht="12.75">
      <c r="A24" s="82" t="s">
        <v>75</v>
      </c>
      <c r="B24" s="97">
        <v>559</v>
      </c>
      <c r="C24" s="105">
        <f>(B24/$B$23)*100</f>
        <v>56.57894736842105</v>
      </c>
      <c r="D24" s="65"/>
      <c r="E24" s="78" t="s">
        <v>76</v>
      </c>
      <c r="F24" s="97">
        <v>1265</v>
      </c>
      <c r="G24" s="105">
        <f>(F24/$F$9)*100</f>
        <v>24.591757387247277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12394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180</v>
      </c>
      <c r="G26" s="105">
        <f>(F26/$F$9)*100</f>
        <v>3.4992223950233283</v>
      </c>
    </row>
    <row r="27" spans="1:7" ht="12.75">
      <c r="A27" s="77" t="s">
        <v>85</v>
      </c>
      <c r="B27" s="80">
        <v>7054</v>
      </c>
      <c r="C27" s="81">
        <f>(B27/$B$27)*100</f>
        <v>100</v>
      </c>
      <c r="D27" s="65"/>
      <c r="E27" s="78" t="s">
        <v>78</v>
      </c>
      <c r="F27" s="98">
        <v>7226</v>
      </c>
      <c r="G27" s="112" t="s">
        <v>261</v>
      </c>
    </row>
    <row r="28" spans="1:7" ht="12.75">
      <c r="A28" s="82" t="s">
        <v>86</v>
      </c>
      <c r="B28" s="97">
        <v>5279</v>
      </c>
      <c r="C28" s="105">
        <f aca="true" t="shared" si="2" ref="C28:C33">(B28/$B$27)*100</f>
        <v>74.8369719308194</v>
      </c>
      <c r="D28" s="65"/>
      <c r="E28" s="78" t="s">
        <v>79</v>
      </c>
      <c r="F28" s="97">
        <v>96</v>
      </c>
      <c r="G28" s="105">
        <f>(F28/$F$9)*100</f>
        <v>1.8662519440124419</v>
      </c>
    </row>
    <row r="29" spans="1:7" ht="12.75">
      <c r="A29" s="82" t="s">
        <v>87</v>
      </c>
      <c r="B29" s="97">
        <v>685</v>
      </c>
      <c r="C29" s="105">
        <f t="shared" si="2"/>
        <v>9.710802381627445</v>
      </c>
      <c r="D29" s="65"/>
      <c r="E29" s="78" t="s">
        <v>80</v>
      </c>
      <c r="F29" s="97">
        <v>2886</v>
      </c>
      <c r="G29" s="112" t="s">
        <v>261</v>
      </c>
    </row>
    <row r="30" spans="1:7" ht="12.75">
      <c r="A30" s="82" t="s">
        <v>88</v>
      </c>
      <c r="B30" s="97">
        <v>603</v>
      </c>
      <c r="C30" s="105">
        <f t="shared" si="2"/>
        <v>8.54834136660051</v>
      </c>
      <c r="D30" s="65"/>
      <c r="E30" s="78" t="s">
        <v>81</v>
      </c>
      <c r="F30" s="97">
        <v>842</v>
      </c>
      <c r="G30" s="105">
        <f>(F30/$F$9)*100</f>
        <v>16.368584758942458</v>
      </c>
    </row>
    <row r="31" spans="1:7" ht="12.75">
      <c r="A31" s="82" t="s">
        <v>115</v>
      </c>
      <c r="B31" s="97">
        <v>332</v>
      </c>
      <c r="C31" s="105">
        <f t="shared" si="2"/>
        <v>4.706549475474907</v>
      </c>
      <c r="D31" s="65"/>
      <c r="E31" s="78" t="s">
        <v>82</v>
      </c>
      <c r="F31" s="97">
        <v>13144</v>
      </c>
      <c r="G31" s="112" t="s">
        <v>261</v>
      </c>
    </row>
    <row r="32" spans="1:7" ht="12.75">
      <c r="A32" s="82" t="s">
        <v>89</v>
      </c>
      <c r="B32" s="97">
        <v>63</v>
      </c>
      <c r="C32" s="105">
        <f t="shared" si="2"/>
        <v>0.893110292032889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92</v>
      </c>
      <c r="C33" s="105">
        <f t="shared" si="2"/>
        <v>1.304224553444854</v>
      </c>
      <c r="D33" s="65"/>
      <c r="E33" s="79" t="s">
        <v>84</v>
      </c>
      <c r="F33" s="80">
        <v>3476</v>
      </c>
      <c r="G33" s="81">
        <f>(F33/$F$33)*100</f>
        <v>100</v>
      </c>
    </row>
    <row r="34" spans="1:7" ht="12.75">
      <c r="A34" s="82" t="s">
        <v>91</v>
      </c>
      <c r="B34" s="109">
        <v>25.9</v>
      </c>
      <c r="C34" s="112" t="s">
        <v>261</v>
      </c>
      <c r="D34" s="65"/>
      <c r="E34" s="78" t="s">
        <v>383</v>
      </c>
      <c r="F34" s="97">
        <v>80</v>
      </c>
      <c r="G34" s="105">
        <f aca="true" t="shared" si="3" ref="G34:G43">(F34/$F$33)*100</f>
        <v>2.3014959723820483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78</v>
      </c>
      <c r="G35" s="105">
        <f t="shared" si="3"/>
        <v>2.243958573072497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272</v>
      </c>
      <c r="G36" s="105">
        <f t="shared" si="3"/>
        <v>7.825086306098965</v>
      </c>
    </row>
    <row r="37" spans="1:7" ht="12.75">
      <c r="A37" s="77" t="s">
        <v>94</v>
      </c>
      <c r="B37" s="80">
        <v>7144</v>
      </c>
      <c r="C37" s="81">
        <f>(B37/$B$37)*100</f>
        <v>100</v>
      </c>
      <c r="D37" s="65"/>
      <c r="E37" s="78" t="s">
        <v>389</v>
      </c>
      <c r="F37" s="97">
        <v>369</v>
      </c>
      <c r="G37" s="105">
        <f t="shared" si="3"/>
        <v>10.615650172612199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496</v>
      </c>
      <c r="G38" s="105">
        <f t="shared" si="3"/>
        <v>14.2692750287687</v>
      </c>
    </row>
    <row r="39" spans="1:7" ht="12.75">
      <c r="A39" s="82" t="s">
        <v>97</v>
      </c>
      <c r="B39" s="98">
        <v>2480</v>
      </c>
      <c r="C39" s="105">
        <f>(B39/$B$37)*100</f>
        <v>34.71444568868981</v>
      </c>
      <c r="D39" s="65"/>
      <c r="E39" s="78" t="s">
        <v>393</v>
      </c>
      <c r="F39" s="97">
        <v>913</v>
      </c>
      <c r="G39" s="105">
        <f t="shared" si="3"/>
        <v>26.265822784810126</v>
      </c>
    </row>
    <row r="40" spans="1:7" ht="12.75">
      <c r="A40" s="82" t="s">
        <v>98</v>
      </c>
      <c r="B40" s="98">
        <v>1036</v>
      </c>
      <c r="C40" s="105">
        <f>(B40/$B$37)*100</f>
        <v>14.501679731243</v>
      </c>
      <c r="D40" s="65"/>
      <c r="E40" s="78" t="s">
        <v>68</v>
      </c>
      <c r="F40" s="97">
        <v>612</v>
      </c>
      <c r="G40" s="105">
        <f t="shared" si="3"/>
        <v>17.60644418872267</v>
      </c>
    </row>
    <row r="41" spans="1:7" ht="12.75">
      <c r="A41" s="82" t="s">
        <v>100</v>
      </c>
      <c r="B41" s="98">
        <v>2190</v>
      </c>
      <c r="C41" s="105">
        <f>(B41/$B$37)*100</f>
        <v>30.65509518477044</v>
      </c>
      <c r="D41" s="65"/>
      <c r="E41" s="78" t="s">
        <v>69</v>
      </c>
      <c r="F41" s="97">
        <v>507</v>
      </c>
      <c r="G41" s="105">
        <f t="shared" si="3"/>
        <v>14.585730724971233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109</v>
      </c>
      <c r="G42" s="105">
        <f t="shared" si="3"/>
        <v>3.135788262370541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40</v>
      </c>
      <c r="G43" s="105">
        <f t="shared" si="3"/>
        <v>1.1507479861910241</v>
      </c>
    </row>
    <row r="44" spans="1:7" ht="12.75">
      <c r="A44" s="82" t="s">
        <v>291</v>
      </c>
      <c r="B44" s="98">
        <v>530</v>
      </c>
      <c r="C44" s="105">
        <f>(B44/$B$37)*100</f>
        <v>7.418812989921612</v>
      </c>
      <c r="D44" s="65"/>
      <c r="E44" s="78" t="s">
        <v>93</v>
      </c>
      <c r="F44" s="97">
        <v>63403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908</v>
      </c>
      <c r="C46" s="105">
        <f>(B46/$B$37)*100</f>
        <v>12.70996640537514</v>
      </c>
      <c r="D46" s="65"/>
      <c r="E46" s="78" t="s">
        <v>96</v>
      </c>
      <c r="F46" s="97">
        <v>24101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42623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33105</v>
      </c>
      <c r="G49" s="114" t="s">
        <v>261</v>
      </c>
    </row>
    <row r="50" spans="1:7" ht="13.5" thickTop="1">
      <c r="A50" s="82" t="s">
        <v>116</v>
      </c>
      <c r="B50" s="98">
        <v>299</v>
      </c>
      <c r="C50" s="105">
        <f t="shared" si="4"/>
        <v>4.185330347144458</v>
      </c>
      <c r="D50" s="65"/>
      <c r="E50" s="78"/>
      <c r="F50" s="86"/>
      <c r="G50" s="85"/>
    </row>
    <row r="51" spans="1:7" ht="12.75">
      <c r="A51" s="82" t="s">
        <v>117</v>
      </c>
      <c r="B51" s="98">
        <v>1137</v>
      </c>
      <c r="C51" s="105">
        <f t="shared" si="4"/>
        <v>15.915453527435611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295</v>
      </c>
      <c r="C52" s="105">
        <f t="shared" si="4"/>
        <v>4.1293393057110865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903</v>
      </c>
      <c r="C53" s="105">
        <f t="shared" si="4"/>
        <v>12.639977603583427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470</v>
      </c>
      <c r="C54" s="105">
        <f t="shared" si="4"/>
        <v>6.578947368421052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296</v>
      </c>
      <c r="C55" s="105">
        <f t="shared" si="4"/>
        <v>4.143337066069429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698</v>
      </c>
      <c r="C57" s="105">
        <f>(B57/$B$37)*100</f>
        <v>9.77043673012318</v>
      </c>
      <c r="D57" s="65"/>
      <c r="E57" s="79" t="s">
        <v>84</v>
      </c>
      <c r="F57" s="80">
        <v>119</v>
      </c>
      <c r="G57" s="105">
        <f>(F57/L57)*100</f>
        <v>3.423475258918297</v>
      </c>
      <c r="H57" s="79" t="s">
        <v>84</v>
      </c>
      <c r="L57" s="15">
        <v>3476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100</v>
      </c>
      <c r="G58" s="105">
        <f>(F58/L58)*100</f>
        <v>5.800464037122969</v>
      </c>
      <c r="H58" s="78" t="s">
        <v>118</v>
      </c>
      <c r="L58" s="15">
        <v>1724</v>
      </c>
    </row>
    <row r="59" spans="1:12" ht="12.75">
      <c r="A59" s="82" t="s">
        <v>112</v>
      </c>
      <c r="B59" s="98">
        <v>711</v>
      </c>
      <c r="C59" s="105">
        <f>(B59/$B$37)*100</f>
        <v>9.952407614781634</v>
      </c>
      <c r="D59" s="65"/>
      <c r="E59" s="78" t="s">
        <v>120</v>
      </c>
      <c r="F59" s="97">
        <v>47</v>
      </c>
      <c r="G59" s="105">
        <f>(F59/L59)*100</f>
        <v>6.241699867197875</v>
      </c>
      <c r="H59" s="78" t="s">
        <v>120</v>
      </c>
      <c r="L59" s="15">
        <v>753</v>
      </c>
    </row>
    <row r="60" spans="1:7" ht="12.75">
      <c r="A60" s="82" t="s">
        <v>113</v>
      </c>
      <c r="B60" s="98">
        <v>1196</v>
      </c>
      <c r="C60" s="105">
        <f>(B60/$B$37)*100</f>
        <v>16.74132138857783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547</v>
      </c>
      <c r="C62" s="105">
        <f>(B62/$B$37)*100</f>
        <v>7.656774916013438</v>
      </c>
      <c r="D62" s="65"/>
      <c r="E62" s="79" t="s">
        <v>123</v>
      </c>
      <c r="F62" s="80">
        <v>42</v>
      </c>
      <c r="G62" s="105">
        <f>(F62/L62)*100</f>
        <v>7.118644067796611</v>
      </c>
      <c r="H62" s="79" t="s">
        <v>394</v>
      </c>
      <c r="L62" s="15">
        <v>590</v>
      </c>
    </row>
    <row r="63" spans="1:12" ht="12.75">
      <c r="A63" s="61" t="s">
        <v>293</v>
      </c>
      <c r="B63" s="98">
        <v>345</v>
      </c>
      <c r="C63" s="105">
        <f>(B63/$B$37)*100</f>
        <v>4.829227323628219</v>
      </c>
      <c r="D63" s="65"/>
      <c r="E63" s="78" t="s">
        <v>118</v>
      </c>
      <c r="F63" s="97">
        <v>42</v>
      </c>
      <c r="G63" s="105">
        <f>(F63/L63)*100</f>
        <v>11.11111111111111</v>
      </c>
      <c r="H63" s="78" t="s">
        <v>118</v>
      </c>
      <c r="L63" s="15">
        <v>378</v>
      </c>
    </row>
    <row r="64" spans="1:12" ht="12.75">
      <c r="A64" s="82" t="s">
        <v>114</v>
      </c>
      <c r="B64" s="98">
        <v>247</v>
      </c>
      <c r="C64" s="105">
        <f>(B64/$B$37)*100</f>
        <v>3.4574468085106385</v>
      </c>
      <c r="D64" s="65"/>
      <c r="E64" s="78" t="s">
        <v>120</v>
      </c>
      <c r="F64" s="97">
        <v>13</v>
      </c>
      <c r="G64" s="105">
        <f>(F64/L64)*100</f>
        <v>11.711711711711711</v>
      </c>
      <c r="H64" s="78" t="s">
        <v>120</v>
      </c>
      <c r="L64" s="15">
        <v>111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571</v>
      </c>
      <c r="G66" s="105">
        <f aca="true" t="shared" si="5" ref="G66:G71">(F66/L66)*100</f>
        <v>4.301642308271809</v>
      </c>
      <c r="H66" s="79" t="s">
        <v>124</v>
      </c>
      <c r="L66" s="15">
        <v>13274</v>
      </c>
    </row>
    <row r="67" spans="1:12" ht="12.75">
      <c r="A67" s="82" t="s">
        <v>126</v>
      </c>
      <c r="B67" s="97">
        <v>6058</v>
      </c>
      <c r="C67" s="105">
        <f>(B67/$B$37)*100</f>
        <v>84.79843225083987</v>
      </c>
      <c r="D67" s="65"/>
      <c r="E67" s="78" t="s">
        <v>262</v>
      </c>
      <c r="F67" s="97">
        <v>379</v>
      </c>
      <c r="G67" s="105">
        <f t="shared" si="5"/>
        <v>3.666440940311502</v>
      </c>
      <c r="H67" s="78" t="s">
        <v>262</v>
      </c>
      <c r="L67" s="15">
        <v>10337</v>
      </c>
    </row>
    <row r="68" spans="1:12" ht="12.75">
      <c r="A68" s="82" t="s">
        <v>128</v>
      </c>
      <c r="B68" s="97">
        <v>849</v>
      </c>
      <c r="C68" s="105">
        <f>(B68/$B$37)*100</f>
        <v>11.884098544232922</v>
      </c>
      <c r="D68" s="65"/>
      <c r="E68" s="78" t="s">
        <v>127</v>
      </c>
      <c r="F68" s="97">
        <v>26</v>
      </c>
      <c r="G68" s="105">
        <f t="shared" si="5"/>
        <v>1.5681544028950543</v>
      </c>
      <c r="H68" s="78" t="s">
        <v>127</v>
      </c>
      <c r="L68" s="15">
        <v>1658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183</v>
      </c>
      <c r="G69" s="105">
        <f t="shared" si="5"/>
        <v>6.25</v>
      </c>
      <c r="H69" s="78" t="s">
        <v>129</v>
      </c>
      <c r="L69" s="15">
        <v>2928</v>
      </c>
    </row>
    <row r="70" spans="1:12" ht="12.75">
      <c r="A70" s="82" t="s">
        <v>376</v>
      </c>
      <c r="B70" s="97">
        <v>224</v>
      </c>
      <c r="C70" s="105">
        <f>(B70/$B$37)*100</f>
        <v>3.135498320268757</v>
      </c>
      <c r="D70" s="65"/>
      <c r="E70" s="78" t="s">
        <v>130</v>
      </c>
      <c r="F70" s="97">
        <v>119</v>
      </c>
      <c r="G70" s="105">
        <f t="shared" si="5"/>
        <v>5.754352030947776</v>
      </c>
      <c r="H70" s="78" t="s">
        <v>130</v>
      </c>
      <c r="L70" s="15">
        <v>2068</v>
      </c>
    </row>
    <row r="71" spans="1:12" ht="13.5" thickBot="1">
      <c r="A71" s="90" t="s">
        <v>371</v>
      </c>
      <c r="B71" s="110">
        <v>13</v>
      </c>
      <c r="C71" s="111">
        <f>(B71/$B$37)*100</f>
        <v>0.18197088465845465</v>
      </c>
      <c r="D71" s="91"/>
      <c r="E71" s="92" t="s">
        <v>131</v>
      </c>
      <c r="F71" s="110">
        <v>182</v>
      </c>
      <c r="G71" s="119">
        <f t="shared" si="5"/>
        <v>8.449396471680593</v>
      </c>
      <c r="H71" s="92" t="s">
        <v>131</v>
      </c>
      <c r="L71" s="15">
        <v>2154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5258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5137</v>
      </c>
      <c r="G9" s="81">
        <f>(F9/$F$9)*100</f>
        <v>100</v>
      </c>
      <c r="I9" s="53"/>
    </row>
    <row r="10" spans="1:7" ht="12.75">
      <c r="A10" s="36" t="s">
        <v>137</v>
      </c>
      <c r="B10" s="97">
        <v>2713</v>
      </c>
      <c r="C10" s="105">
        <f aca="true" t="shared" si="0" ref="C10:C18">(B10/$B$8)*100</f>
        <v>51.59756561430202</v>
      </c>
      <c r="E10" s="32" t="s">
        <v>138</v>
      </c>
      <c r="F10" s="97">
        <v>4785</v>
      </c>
      <c r="G10" s="105">
        <f>(F10/$F$9)*100</f>
        <v>93.14775160599572</v>
      </c>
    </row>
    <row r="11" spans="1:7" ht="12.75">
      <c r="A11" s="36" t="s">
        <v>139</v>
      </c>
      <c r="B11" s="97">
        <v>90</v>
      </c>
      <c r="C11" s="105">
        <f t="shared" si="0"/>
        <v>1.7116774438950173</v>
      </c>
      <c r="E11" s="32" t="s">
        <v>140</v>
      </c>
      <c r="F11" s="97">
        <v>171</v>
      </c>
      <c r="G11" s="105">
        <f>(F11/$F$9)*100</f>
        <v>3.328791123223671</v>
      </c>
    </row>
    <row r="12" spans="1:7" ht="12.75">
      <c r="A12" s="36" t="s">
        <v>141</v>
      </c>
      <c r="B12" s="97">
        <v>656</v>
      </c>
      <c r="C12" s="105">
        <f t="shared" si="0"/>
        <v>12.476226702168125</v>
      </c>
      <c r="E12" s="32" t="s">
        <v>142</v>
      </c>
      <c r="F12" s="97">
        <v>181</v>
      </c>
      <c r="G12" s="105">
        <f>(F12/$F$9)*100</f>
        <v>3.523457270780611</v>
      </c>
    </row>
    <row r="13" spans="1:7" ht="12.75">
      <c r="A13" s="36" t="s">
        <v>143</v>
      </c>
      <c r="B13" s="97">
        <v>429</v>
      </c>
      <c r="C13" s="105">
        <f t="shared" si="0"/>
        <v>8.158995815899582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160</v>
      </c>
      <c r="C14" s="105">
        <f t="shared" si="0"/>
        <v>3.0429821224800304</v>
      </c>
      <c r="E14" s="42" t="s">
        <v>145</v>
      </c>
      <c r="F14" s="80">
        <v>2567</v>
      </c>
      <c r="G14" s="81">
        <f>(F14/$F$14)*100</f>
        <v>100</v>
      </c>
    </row>
    <row r="15" spans="1:7" ht="12.75">
      <c r="A15" s="36" t="s">
        <v>146</v>
      </c>
      <c r="B15" s="97">
        <v>305</v>
      </c>
      <c r="C15" s="105">
        <f t="shared" si="0"/>
        <v>5.800684670977558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905</v>
      </c>
      <c r="C16" s="105">
        <f t="shared" si="0"/>
        <v>17.211867630277673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68</v>
      </c>
      <c r="G17" s="105">
        <f aca="true" t="shared" si="1" ref="G17:G23">(F17/$F$14)*100</f>
        <v>2.6490066225165565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982</v>
      </c>
      <c r="G18" s="105">
        <f t="shared" si="1"/>
        <v>38.254772107518505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1238</v>
      </c>
      <c r="G19" s="105">
        <f t="shared" si="1"/>
        <v>48.22750292169848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254</v>
      </c>
      <c r="G20" s="105">
        <f t="shared" si="1"/>
        <v>9.894818854694195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25</v>
      </c>
      <c r="G21" s="105">
        <f t="shared" si="1"/>
        <v>0.9738994935722634</v>
      </c>
    </row>
    <row r="22" spans="1:7" ht="12.75">
      <c r="A22" s="36" t="s">
        <v>158</v>
      </c>
      <c r="B22" s="98">
        <v>29</v>
      </c>
      <c r="C22" s="105">
        <f t="shared" si="2"/>
        <v>0.5515405096995055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20</v>
      </c>
      <c r="C23" s="105">
        <f t="shared" si="2"/>
        <v>0.3803727653100038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61</v>
      </c>
      <c r="C24" s="105">
        <f t="shared" si="2"/>
        <v>1.1601369341955114</v>
      </c>
      <c r="E24" s="1" t="s">
        <v>163</v>
      </c>
      <c r="F24" s="97">
        <v>157700</v>
      </c>
      <c r="G24" s="112" t="s">
        <v>261</v>
      </c>
    </row>
    <row r="25" spans="1:7" ht="12.75">
      <c r="A25" s="36" t="s">
        <v>164</v>
      </c>
      <c r="B25" s="97">
        <v>399</v>
      </c>
      <c r="C25" s="105">
        <f t="shared" si="2"/>
        <v>7.588436667934576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935</v>
      </c>
      <c r="C26" s="105">
        <f t="shared" si="2"/>
        <v>17.782426778242677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1836</v>
      </c>
      <c r="C27" s="105">
        <f t="shared" si="2"/>
        <v>34.91821985545835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1978</v>
      </c>
      <c r="C28" s="105">
        <f t="shared" si="2"/>
        <v>37.61886648915937</v>
      </c>
      <c r="E28" s="32" t="s">
        <v>176</v>
      </c>
      <c r="F28" s="97">
        <v>1629</v>
      </c>
      <c r="G28" s="105">
        <f aca="true" t="shared" si="3" ref="G28:G35">(F28/$F$14)*100</f>
        <v>63.45929100116868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128</v>
      </c>
      <c r="C31" s="105">
        <f aca="true" t="shared" si="4" ref="C31:C39">(B31/$B$8)*100</f>
        <v>2.4343856979840246</v>
      </c>
      <c r="E31" s="32" t="s">
        <v>181</v>
      </c>
      <c r="F31" s="97">
        <v>19</v>
      </c>
      <c r="G31" s="105">
        <f t="shared" si="3"/>
        <v>0.7401636151149201</v>
      </c>
    </row>
    <row r="32" spans="1:7" ht="12.75">
      <c r="A32" s="36" t="s">
        <v>182</v>
      </c>
      <c r="B32" s="97">
        <v>332</v>
      </c>
      <c r="C32" s="105">
        <f t="shared" si="4"/>
        <v>6.3141879041460625</v>
      </c>
      <c r="E32" s="32" t="s">
        <v>183</v>
      </c>
      <c r="F32" s="97">
        <v>92</v>
      </c>
      <c r="G32" s="105">
        <f t="shared" si="3"/>
        <v>3.5839501363459294</v>
      </c>
    </row>
    <row r="33" spans="1:7" ht="12.75">
      <c r="A33" s="36" t="s">
        <v>184</v>
      </c>
      <c r="B33" s="97">
        <v>803</v>
      </c>
      <c r="C33" s="105">
        <f t="shared" si="4"/>
        <v>15.271966527196653</v>
      </c>
      <c r="E33" s="32" t="s">
        <v>185</v>
      </c>
      <c r="F33" s="97">
        <v>613</v>
      </c>
      <c r="G33" s="105">
        <f t="shared" si="3"/>
        <v>23.8800155823919</v>
      </c>
    </row>
    <row r="34" spans="1:7" ht="12.75">
      <c r="A34" s="36" t="s">
        <v>186</v>
      </c>
      <c r="B34" s="97">
        <v>760</v>
      </c>
      <c r="C34" s="105">
        <f t="shared" si="4"/>
        <v>14.454165081780147</v>
      </c>
      <c r="E34" s="32" t="s">
        <v>187</v>
      </c>
      <c r="F34" s="97">
        <v>703</v>
      </c>
      <c r="G34" s="105">
        <f t="shared" si="3"/>
        <v>27.386053759252043</v>
      </c>
    </row>
    <row r="35" spans="1:7" ht="12.75">
      <c r="A35" s="36" t="s">
        <v>188</v>
      </c>
      <c r="B35" s="97">
        <v>803</v>
      </c>
      <c r="C35" s="105">
        <f t="shared" si="4"/>
        <v>15.271966527196653</v>
      </c>
      <c r="E35" s="32" t="s">
        <v>189</v>
      </c>
      <c r="F35" s="97">
        <v>202</v>
      </c>
      <c r="G35" s="105">
        <f t="shared" si="3"/>
        <v>7.869107908063889</v>
      </c>
    </row>
    <row r="36" spans="1:7" ht="12.75">
      <c r="A36" s="36" t="s">
        <v>190</v>
      </c>
      <c r="B36" s="97">
        <v>1071</v>
      </c>
      <c r="C36" s="105">
        <f t="shared" si="4"/>
        <v>20.368961582350703</v>
      </c>
      <c r="E36" s="32" t="s">
        <v>191</v>
      </c>
      <c r="F36" s="97">
        <v>1532</v>
      </c>
      <c r="G36" s="112" t="s">
        <v>261</v>
      </c>
    </row>
    <row r="37" spans="1:7" ht="12.75">
      <c r="A37" s="36" t="s">
        <v>192</v>
      </c>
      <c r="B37" s="97">
        <v>779</v>
      </c>
      <c r="C37" s="105">
        <f t="shared" si="4"/>
        <v>14.815519208824648</v>
      </c>
      <c r="E37" s="32" t="s">
        <v>193</v>
      </c>
      <c r="F37" s="97">
        <v>938</v>
      </c>
      <c r="G37" s="105">
        <f>(F37/$F$14)*100</f>
        <v>36.54070899883132</v>
      </c>
    </row>
    <row r="38" spans="1:7" ht="12.75">
      <c r="A38" s="36" t="s">
        <v>194</v>
      </c>
      <c r="B38" s="97">
        <v>345</v>
      </c>
      <c r="C38" s="105">
        <f t="shared" si="4"/>
        <v>6.561430201597565</v>
      </c>
      <c r="E38" s="32" t="s">
        <v>191</v>
      </c>
      <c r="F38" s="97">
        <v>553</v>
      </c>
      <c r="G38" s="112" t="s">
        <v>261</v>
      </c>
    </row>
    <row r="39" spans="1:7" ht="12.75">
      <c r="A39" s="36" t="s">
        <v>195</v>
      </c>
      <c r="B39" s="97">
        <v>237</v>
      </c>
      <c r="C39" s="105">
        <f t="shared" si="4"/>
        <v>4.507417268923545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5137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622</v>
      </c>
      <c r="G43" s="105">
        <f aca="true" t="shared" si="5" ref="G43:G48">(F43/$F$14)*100</f>
        <v>24.230619400077913</v>
      </c>
    </row>
    <row r="44" spans="1:7" ht="12.75">
      <c r="A44" s="36" t="s">
        <v>209</v>
      </c>
      <c r="B44" s="98">
        <v>736</v>
      </c>
      <c r="C44" s="105">
        <f aca="true" t="shared" si="6" ref="C44:C49">(B44/$B$42)*100</f>
        <v>14.327428460190772</v>
      </c>
      <c r="E44" s="32" t="s">
        <v>210</v>
      </c>
      <c r="F44" s="97">
        <v>410</v>
      </c>
      <c r="G44" s="105">
        <f t="shared" si="5"/>
        <v>15.971951694585119</v>
      </c>
    </row>
    <row r="45" spans="1:7" ht="12.75">
      <c r="A45" s="36" t="s">
        <v>211</v>
      </c>
      <c r="B45" s="98">
        <v>1398</v>
      </c>
      <c r="C45" s="105">
        <f t="shared" si="6"/>
        <v>27.214327428460187</v>
      </c>
      <c r="E45" s="32" t="s">
        <v>212</v>
      </c>
      <c r="F45" s="97">
        <v>427</v>
      </c>
      <c r="G45" s="105">
        <f t="shared" si="5"/>
        <v>16.634203350214257</v>
      </c>
    </row>
    <row r="46" spans="1:7" ht="12.75">
      <c r="A46" s="36" t="s">
        <v>213</v>
      </c>
      <c r="B46" s="98">
        <v>733</v>
      </c>
      <c r="C46" s="105">
        <f t="shared" si="6"/>
        <v>14.26902861592369</v>
      </c>
      <c r="E46" s="32" t="s">
        <v>214</v>
      </c>
      <c r="F46" s="97">
        <v>392</v>
      </c>
      <c r="G46" s="105">
        <f t="shared" si="5"/>
        <v>15.27074405921309</v>
      </c>
    </row>
    <row r="47" spans="1:7" ht="12.75">
      <c r="A47" s="36" t="s">
        <v>215</v>
      </c>
      <c r="B47" s="97">
        <v>855</v>
      </c>
      <c r="C47" s="105">
        <f t="shared" si="6"/>
        <v>16.643955616118358</v>
      </c>
      <c r="E47" s="32" t="s">
        <v>216</v>
      </c>
      <c r="F47" s="97">
        <v>214</v>
      </c>
      <c r="G47" s="105">
        <f t="shared" si="5"/>
        <v>8.336579664978574</v>
      </c>
    </row>
    <row r="48" spans="1:7" ht="12.75">
      <c r="A48" s="36" t="s">
        <v>217</v>
      </c>
      <c r="B48" s="97">
        <v>585</v>
      </c>
      <c r="C48" s="105">
        <f t="shared" si="6"/>
        <v>11.387969632080981</v>
      </c>
      <c r="E48" s="32" t="s">
        <v>218</v>
      </c>
      <c r="F48" s="97">
        <v>495</v>
      </c>
      <c r="G48" s="105">
        <f t="shared" si="5"/>
        <v>19.283209972730813</v>
      </c>
    </row>
    <row r="49" spans="1:7" ht="12.75">
      <c r="A49" s="36" t="s">
        <v>219</v>
      </c>
      <c r="B49" s="97">
        <v>830</v>
      </c>
      <c r="C49" s="105">
        <f t="shared" si="6"/>
        <v>16.15729024722601</v>
      </c>
      <c r="E49" s="32" t="s">
        <v>220</v>
      </c>
      <c r="F49" s="97">
        <v>7</v>
      </c>
      <c r="G49" s="105">
        <f>(F49/$F$14)*100</f>
        <v>0.2726918582002337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2115</v>
      </c>
      <c r="G51" s="81">
        <f>(F51/F$51)*100</f>
        <v>100</v>
      </c>
    </row>
    <row r="52" spans="1:7" ht="12.75">
      <c r="A52" s="4" t="s">
        <v>223</v>
      </c>
      <c r="B52" s="97">
        <v>531</v>
      </c>
      <c r="C52" s="105">
        <f>(B52/$B$42)*100</f>
        <v>10.336772435273506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2037</v>
      </c>
      <c r="C53" s="105">
        <f>(B53/$B$42)*100</f>
        <v>39.65349425734865</v>
      </c>
      <c r="E53" s="32" t="s">
        <v>226</v>
      </c>
      <c r="F53" s="97">
        <v>37</v>
      </c>
      <c r="G53" s="105">
        <f>(F53/F$51)*100</f>
        <v>1.7494089834515367</v>
      </c>
    </row>
    <row r="54" spans="1:7" ht="12.75">
      <c r="A54" s="4" t="s">
        <v>227</v>
      </c>
      <c r="B54" s="97">
        <v>1797</v>
      </c>
      <c r="C54" s="105">
        <f>(B54/$B$42)*100</f>
        <v>34.98150671598209</v>
      </c>
      <c r="E54" s="32" t="s">
        <v>228</v>
      </c>
      <c r="F54" s="97">
        <v>6</v>
      </c>
      <c r="G54" s="105">
        <f aca="true" t="shared" si="7" ref="G54:G60">(F54/F$51)*100</f>
        <v>0.28368794326241137</v>
      </c>
    </row>
    <row r="55" spans="1:7" ht="12.75">
      <c r="A55" s="4" t="s">
        <v>229</v>
      </c>
      <c r="B55" s="97">
        <v>772</v>
      </c>
      <c r="C55" s="105">
        <f>(B55/$B$42)*100</f>
        <v>15.028226591395757</v>
      </c>
      <c r="E55" s="32" t="s">
        <v>230</v>
      </c>
      <c r="F55" s="97">
        <v>24</v>
      </c>
      <c r="G55" s="105">
        <f t="shared" si="7"/>
        <v>1.1347517730496455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705</v>
      </c>
      <c r="G56" s="105">
        <f t="shared" si="7"/>
        <v>33.33333333333333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1109</v>
      </c>
      <c r="G57" s="105">
        <f t="shared" si="7"/>
        <v>52.43498817966903</v>
      </c>
    </row>
    <row r="58" spans="1:7" ht="12.75">
      <c r="A58" s="36" t="s">
        <v>234</v>
      </c>
      <c r="B58" s="97">
        <v>3343</v>
      </c>
      <c r="C58" s="105">
        <f aca="true" t="shared" si="8" ref="C58:C66">(B58/$B$42)*100</f>
        <v>65.076893128285</v>
      </c>
      <c r="E58" s="32" t="s">
        <v>235</v>
      </c>
      <c r="F58" s="97">
        <v>177</v>
      </c>
      <c r="G58" s="105">
        <f t="shared" si="7"/>
        <v>8.368794326241135</v>
      </c>
    </row>
    <row r="59" spans="1:7" ht="12.75">
      <c r="A59" s="36" t="s">
        <v>236</v>
      </c>
      <c r="B59" s="97">
        <v>69</v>
      </c>
      <c r="C59" s="105">
        <f t="shared" si="8"/>
        <v>1.3431964181428848</v>
      </c>
      <c r="E59" s="32" t="s">
        <v>237</v>
      </c>
      <c r="F59" s="98">
        <v>21</v>
      </c>
      <c r="G59" s="105">
        <f t="shared" si="7"/>
        <v>0.9929078014184398</v>
      </c>
    </row>
    <row r="60" spans="1:7" ht="12.75">
      <c r="A60" s="36" t="s">
        <v>238</v>
      </c>
      <c r="B60" s="97">
        <v>236</v>
      </c>
      <c r="C60" s="105">
        <f t="shared" si="8"/>
        <v>4.594121082343781</v>
      </c>
      <c r="E60" s="32" t="s">
        <v>239</v>
      </c>
      <c r="F60" s="97">
        <v>36</v>
      </c>
      <c r="G60" s="105">
        <f t="shared" si="7"/>
        <v>1.702127659574468</v>
      </c>
    </row>
    <row r="61" spans="1:7" ht="12.75">
      <c r="A61" s="36" t="s">
        <v>240</v>
      </c>
      <c r="B61" s="97">
        <v>1410</v>
      </c>
      <c r="C61" s="105">
        <f t="shared" si="8"/>
        <v>27.447926805528517</v>
      </c>
      <c r="E61" s="32" t="s">
        <v>163</v>
      </c>
      <c r="F61" s="97">
        <v>785</v>
      </c>
      <c r="G61" s="112" t="s">
        <v>261</v>
      </c>
    </row>
    <row r="62" spans="1:7" ht="12.75">
      <c r="A62" s="36" t="s">
        <v>241</v>
      </c>
      <c r="B62" s="97">
        <v>8</v>
      </c>
      <c r="C62" s="105">
        <f t="shared" si="8"/>
        <v>0.1557329180455519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0.17519953280124587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24</v>
      </c>
      <c r="C65" s="105">
        <f t="shared" si="8"/>
        <v>0.4671987541366556</v>
      </c>
      <c r="E65" s="32" t="s">
        <v>208</v>
      </c>
      <c r="F65" s="97">
        <v>393</v>
      </c>
      <c r="G65" s="105">
        <f aca="true" t="shared" si="9" ref="G65:G71">(F65/F$51)*100</f>
        <v>18.581560283687942</v>
      </c>
    </row>
    <row r="66" spans="1:7" ht="12.75">
      <c r="A66" s="36" t="s">
        <v>247</v>
      </c>
      <c r="B66" s="97">
        <v>38</v>
      </c>
      <c r="C66" s="105">
        <f t="shared" si="8"/>
        <v>0.7397313607163715</v>
      </c>
      <c r="E66" s="32" t="s">
        <v>210</v>
      </c>
      <c r="F66" s="97">
        <v>370</v>
      </c>
      <c r="G66" s="105">
        <f t="shared" si="9"/>
        <v>17.494089834515368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324</v>
      </c>
      <c r="G67" s="105">
        <f t="shared" si="9"/>
        <v>15.319148936170212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256</v>
      </c>
      <c r="G68" s="105">
        <f t="shared" si="9"/>
        <v>12.10401891252955</v>
      </c>
    </row>
    <row r="69" spans="1:7" ht="12.75">
      <c r="A69" s="36" t="s">
        <v>249</v>
      </c>
      <c r="B69" s="97">
        <v>34</v>
      </c>
      <c r="C69" s="105">
        <f>(B69/$B$42)*100</f>
        <v>0.6618649016935955</v>
      </c>
      <c r="E69" s="32" t="s">
        <v>216</v>
      </c>
      <c r="F69" s="97">
        <v>149</v>
      </c>
      <c r="G69" s="105">
        <f t="shared" si="9"/>
        <v>7.044917257683216</v>
      </c>
    </row>
    <row r="70" spans="1:7" ht="12.75">
      <c r="A70" s="36" t="s">
        <v>251</v>
      </c>
      <c r="B70" s="97">
        <v>41</v>
      </c>
      <c r="C70" s="105">
        <f>(B70/$B$42)*100</f>
        <v>0.7981312049834534</v>
      </c>
      <c r="E70" s="32" t="s">
        <v>218</v>
      </c>
      <c r="F70" s="97">
        <v>574</v>
      </c>
      <c r="G70" s="105">
        <f t="shared" si="9"/>
        <v>27.13947990543735</v>
      </c>
    </row>
    <row r="71" spans="1:7" ht="12.75">
      <c r="A71" s="54" t="s">
        <v>252</v>
      </c>
      <c r="B71" s="103">
        <v>61</v>
      </c>
      <c r="C71" s="115">
        <f>(B71/$B$42)*100</f>
        <v>1.187463500097333</v>
      </c>
      <c r="D71" s="41"/>
      <c r="E71" s="44" t="s">
        <v>220</v>
      </c>
      <c r="F71" s="103">
        <v>49</v>
      </c>
      <c r="G71" s="115">
        <f t="shared" si="9"/>
        <v>2.316784869976359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2002-06-13T15:37:46Z</dcterms:modified>
  <cp:category/>
  <cp:version/>
  <cp:contentType/>
  <cp:contentStatus/>
</cp:coreProperties>
</file>