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<sst xmlns="http://schemas.openxmlformats.org/spreadsheetml/2006/main" count="676" uniqueCount="437">
  <si>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</si>
  <si>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</si>
  <si>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</si>
  <si>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</si>
  <si>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</si>
  <si>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</si>
  <si>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</si>
  <si>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</si>
  <si>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</si>
  <si>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</si>
  <si>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</si>
  <si>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</si>
  <si>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</si>
  <si>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</si>
  <si>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</si>
  <si>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</si>
  <si>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</si>
  <si>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</si>
  <si>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</si>
  <si>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</si>
  <si>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</si>
  <si>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</si>
  <si>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</si>
  <si>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</si>
  <si>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</si>
  <si>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</si>
  <si>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</si>
  <si>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</si>
  <si>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</si>
  <si>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</si>
  <si>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</si>
  <si>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</si>
  <si>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</si>
  <si>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</si>
  <si>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</si>
  <si>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</si>
  <si>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</si>
  <si>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</si>
  <si>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</si>
  <si>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</si>
  <si>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</si>
  <si>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</si>
  <si>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</si>
  <si>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</si>
  <si>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</si>
  <si>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</si>
  <si>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</si>
  <si>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</si>
  <si>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</si>
  <si>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</si>
  <si>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</si>
  <si>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</si>
  <si>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</si>
  <si>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</si>
  <si>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</si>
  <si>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</si>
  <si>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</si>
  <si>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</si>
  <si>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</si>
  <si>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</si>
  <si>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</si>
  <si>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</si>
  <si>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</si>
  <si>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</si>
  <si>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</si>
  <si>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</si>
  <si>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</si>
  <si>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</si>
  <si>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</si>
  <si>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</si>
  <si>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</si>
  <si>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</si>
  <si>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</si>
  <si>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</si>
  <si>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</si>
  <si>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</si>
  <si>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</si>
  <si>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</si>
  <si>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</si>
  <si>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</si>
  <si>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</si>
  <si>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</si>
  <si>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</si>
  <si>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</si>
  <si>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</si>
  <si>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</si>
  <si>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</si>
  <si>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</si>
  <si>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</si>
  <si>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</si>
  <si>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</si>
  <si>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</si>
  <si>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</si>
  <si>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</si>
  <si>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</si>
  <si>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</si>
  <si>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</si>
  <si>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</si>
  <si>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</si>
  <si>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</si>
  <si>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</si>
  <si>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</si>
  <si>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</si>
  <si>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</si>
  <si>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</si>
  <si>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</si>
  <si>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</si>
  <si>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</si>
  <si>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</si>
  <si>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</si>
  <si>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</si>
  <si>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</si>
  <si>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</si>
  <si>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</si>
  <si>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</si>
  <si>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</si>
  <si>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</si>
  <si>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</si>
  <si>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</si>
  <si>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</si>
  <si>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</si>
  <si>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</si>
  <si>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</si>
  <si>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</si>
  <si>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</si>
  <si>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</si>
  <si>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</si>
  <si>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</si>
  <si>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</si>
  <si>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</si>
  <si>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</si>
  <si>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</si>
  <si>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</si>
  <si>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</si>
  <si>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</si>
  <si>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</si>
  <si>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</si>
  <si>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</si>
  <si>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</si>
  <si>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</si>
  <si>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</si>
  <si>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</si>
  <si>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</si>
  <si>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</si>
  <si>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</si>
  <si>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</si>
  <si>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</si>
  <si>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</si>
  <si>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</si>
  <si>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</si>
  <si>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</si>
  <si>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</si>
  <si>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</si>
  <si>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</si>
  <si>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</si>
  <si>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</si>
  <si>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</si>
  <si>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</si>
  <si>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</si>
  <si>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</si>
  <si>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</si>
  <si>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</si>
  <si>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</si>
  <si>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</si>
  <si>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</si>
  <si>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</si>
  <si>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</si>
  <si>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</si>
  <si>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</si>
  <si>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</si>
  <si>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</si>
  <si>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</si>
  <si>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</si>
  <si>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</si>
  <si>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</si>
  <si>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</si>
  <si>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</si>
  <si>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</si>
  <si>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</si>
  <si>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</si>
  <si>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</si>
  <si>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</si>
  <si>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</si>
  <si>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</si>
  <si>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</si>
  <si>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</si>
  <si>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</si>
  <si>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</si>
  <si>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</si>
  <si>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</si>
  <si>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</si>
  <si>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</si>
  <si>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</si>
  <si>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</si>
  <si>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</si>
  <si>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</si>
  <si>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</si>
  <si>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</si>
  <si>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</si>
  <si>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</si>
  <si>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</si>
  <si>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</si>
  <si>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</si>
  <si>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</si>
  <si>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</si>
  <si>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</si>
  <si>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</si>
  <si>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</si>
  <si>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</si>
  <si>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</si>
  <si>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</si>
  <si>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</si>
  <si>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</si>
  <si>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</si>
  <si>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</si>
  <si>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</si>
  <si>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</si>
  <si>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</si>
  <si>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</si>
  <si>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</si>
  <si>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</si>
  <si>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</si>
  <si>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</si>
  <si>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</si>
  <si>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</si>
  <si>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</si>
  <si>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</si>
  <si>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</si>
  <si>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</si>
  <si>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</si>
  <si>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</si>
  <si>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</si>
  <si>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</si>
  <si>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</si>
  <si>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</si>
  <si>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</si>
  <si>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</si>
  <si>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</si>
  <si>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</si>
  <si>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</si>
  <si>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</si>
  <si>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</si>
  <si>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</si>
  <si>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</si>
  <si>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</si>
  <si>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</si>
  <si>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</si>
  <si>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</si>
  <si>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</si>
  <si>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</si>
  <si>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</si>
  <si>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</si>
  <si>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</si>
  <si>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</si>
  <si>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</si>
  <si>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</si>
  <si>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</si>
  <si>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</si>
  <si>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</si>
  <si>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</si>
  <si>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</si>
  <si>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</si>
  <si>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</si>
  <si>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</si>
  <si>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</si>
  <si>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</si>
  <si>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</si>
  <si>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</si>
  <si>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</si>
  <si>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</si>
  <si>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</si>
  <si>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</si>
  <si>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</si>
  <si>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</si>
  <si>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</si>
  <si>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</si>
  <si>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</si>
  <si>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</si>
  <si>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</si>
  <si>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</si>
  <si>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</si>
  <si>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</si>
  <si>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</si>
  <si>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</si>
  <si>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</si>
  <si>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</si>
  <si>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</si>
  <si>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</si>
  <si>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</si>
  <si>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</si>
  <si>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</si>
  <si>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</si>
  <si>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</si>
  <si>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</si>
  <si>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</si>
  <si>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</si>
  <si>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</si>
  <si>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</si>
  <si>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</si>
  <si>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</si>
  <si>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</si>
  <si>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</si>
  <si>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</si>
  <si>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</si>
  <si>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</si>
  <si>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</si>
  <si>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</si>
  <si>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</si>
  <si>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</si>
  <si>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</si>
  <si>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</si>
  <si>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</si>
  <si>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</si>
  <si>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</si>
  <si>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</si>
  <si>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</si>
  <si>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</si>
  <si>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</si>
  <si>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</si>
  <si>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</si>
  <si>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</si>
  <si>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</si>
  <si>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</si>
  <si>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</si>
  <si>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</si>
  <si>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</si>
  <si>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</si>
  <si>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</si>
  <si>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</si>
  <si>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</si>
  <si>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</si>
  <si>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</si>
  <si>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</si>
  <si>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</si>
  <si>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</si>
  <si>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</si>
  <si>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</si>
  <si>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</si>
  <si>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</si>
  <si>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</si>
  <si>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</si>
  <si>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</si>
  <si>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</si>
  <si>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</si>
  <si>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</si>
  <si>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</si>
  <si>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</si>
  <si>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</si>
  <si>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</si>
  <si>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</si>
  <si>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</si>
  <si>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</si>
  <si>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</si>
  <si>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</si>
  <si>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</si>
  <si>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</si>
  <si>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</si>
  <si>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</si>
  <si>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</si>
  <si>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</si>
  <si>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</si>
  <si>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</si>
  <si>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</si>
  <si>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</si>
  <si>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</si>
  <si>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</si>
  <si>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</si>
  <si>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</si>
  <si>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</si>
  <si>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</si>
  <si>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</si>
  <si>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</si>
  <si>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</si>
  <si>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</si>
  <si>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</si>
  <si>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</si>
  <si>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</si>
  <si>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</si>
  <si>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</si>
  <si>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</si>
  <si>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</si>
  <si>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</si>
  <si>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</si>
  <si>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</si>
  <si>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</si>
  <si>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</si>
  <si>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</si>
  <si>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</si>
  <si>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</si>
  <si>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</si>
  <si>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</si>
  <si>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</si>
  <si>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</si>
  <si>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</si>
  <si>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</si>
  <si>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</si>
  <si>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Roselle borough, Union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</si>
  <si>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Roselle borough</t>
    </r>
    <r>
      <rPr>
        <b/>
        <sz val="12"/>
        <rFont val="Arial"/>
        <family val="2"/>
      </rPr>
      <t>, Union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</si>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</sst>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166" fontId="0" fillId="0" borderId="41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4" fontId="0" fillId="0" borderId="40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21274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21274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9950</v>
      </c>
      <c r="C9" s="151">
        <f>(B9/$B$7)*100</f>
        <v>46.77070602613519</v>
      </c>
      <c r="D9" s="152"/>
      <c r="E9" s="152" t="s">
        <v>403</v>
      </c>
      <c r="F9" s="150">
        <v>3641</v>
      </c>
      <c r="G9" s="153">
        <f t="shared" si="0"/>
        <v>17.114788004136503</v>
      </c>
    </row>
    <row r="10" spans="1:7" ht="12.75">
      <c r="A10" s="149" t="s">
        <v>404</v>
      </c>
      <c r="B10" s="150">
        <v>11324</v>
      </c>
      <c r="C10" s="151">
        <f>(B10/$B$7)*100</f>
        <v>53.22929397386481</v>
      </c>
      <c r="D10" s="152"/>
      <c r="E10" s="152" t="s">
        <v>405</v>
      </c>
      <c r="F10" s="150">
        <v>597</v>
      </c>
      <c r="G10" s="153">
        <f t="shared" si="0"/>
        <v>2.806242361568111</v>
      </c>
    </row>
    <row r="11" spans="1:7" ht="12.75">
      <c r="A11" s="149"/>
      <c r="B11" s="150"/>
      <c r="C11" s="151"/>
      <c r="D11" s="152"/>
      <c r="E11" s="152" t="s">
        <v>406</v>
      </c>
      <c r="F11" s="150">
        <v>876</v>
      </c>
      <c r="G11" s="153">
        <f t="shared" si="0"/>
        <v>4.117702359687882</v>
      </c>
    </row>
    <row r="12" spans="1:7" ht="12.75">
      <c r="A12" s="149" t="s">
        <v>407</v>
      </c>
      <c r="B12" s="150">
        <v>1410</v>
      </c>
      <c r="C12" s="151">
        <f aca="true" t="shared" si="1" ref="C12:C24">B12*100/B$7</f>
        <v>6.627808592648303</v>
      </c>
      <c r="D12" s="152"/>
      <c r="E12" s="152" t="s">
        <v>408</v>
      </c>
      <c r="F12" s="150">
        <v>230</v>
      </c>
      <c r="G12" s="153">
        <f t="shared" si="0"/>
        <v>1.0811318980915672</v>
      </c>
    </row>
    <row r="13" spans="1:7" ht="12.75">
      <c r="A13" s="149" t="s">
        <v>409</v>
      </c>
      <c r="B13" s="150">
        <v>1488</v>
      </c>
      <c r="C13" s="151">
        <f t="shared" si="1"/>
        <v>6.994453323305443</v>
      </c>
      <c r="D13" s="152"/>
      <c r="E13" s="152" t="s">
        <v>410</v>
      </c>
      <c r="F13" s="150">
        <v>1938</v>
      </c>
      <c r="G13" s="153">
        <f t="shared" si="0"/>
        <v>9.109711384788945</v>
      </c>
    </row>
    <row r="14" spans="1:7" ht="12.75">
      <c r="A14" s="149" t="s">
        <v>411</v>
      </c>
      <c r="B14" s="150">
        <v>1548</v>
      </c>
      <c r="C14" s="151">
        <f t="shared" si="1"/>
        <v>7.276487731503243</v>
      </c>
      <c r="D14" s="152"/>
      <c r="E14" s="152" t="s">
        <v>412</v>
      </c>
      <c r="F14" s="150">
        <v>17633</v>
      </c>
      <c r="G14" s="153">
        <f t="shared" si="0"/>
        <v>82.8852119958635</v>
      </c>
    </row>
    <row r="15" spans="1:7" ht="12.75">
      <c r="A15" s="149" t="s">
        <v>413</v>
      </c>
      <c r="B15" s="150">
        <v>1556</v>
      </c>
      <c r="C15" s="151">
        <f t="shared" si="1"/>
        <v>7.31409231926295</v>
      </c>
      <c r="D15" s="152"/>
      <c r="E15" s="152" t="s">
        <v>414</v>
      </c>
      <c r="F15" s="150">
        <v>5674</v>
      </c>
      <c r="G15" s="153">
        <f t="shared" si="0"/>
        <v>26.671053868571967</v>
      </c>
    </row>
    <row r="16" spans="1:7" ht="12.75">
      <c r="A16" s="149" t="s">
        <v>415</v>
      </c>
      <c r="B16" s="150">
        <v>1436</v>
      </c>
      <c r="C16" s="151">
        <f t="shared" si="1"/>
        <v>6.75002350286735</v>
      </c>
      <c r="D16" s="152"/>
      <c r="E16" s="152"/>
      <c r="F16" s="145"/>
      <c r="G16" s="146"/>
    </row>
    <row r="17" spans="1:7" ht="12.75">
      <c r="A17" s="149" t="s">
        <v>416</v>
      </c>
      <c r="B17" s="150">
        <v>3105</v>
      </c>
      <c r="C17" s="151">
        <f t="shared" si="1"/>
        <v>14.595280624236157</v>
      </c>
      <c r="D17" s="152"/>
      <c r="E17" s="143" t="s">
        <v>417</v>
      </c>
      <c r="F17" s="145"/>
      <c r="G17" s="146"/>
    </row>
    <row r="18" spans="1:7" ht="12.75">
      <c r="A18" s="149" t="s">
        <v>418</v>
      </c>
      <c r="B18" s="150">
        <v>3456</v>
      </c>
      <c r="C18" s="151">
        <f t="shared" si="1"/>
        <v>16.24518191219329</v>
      </c>
      <c r="D18" s="152"/>
      <c r="E18" s="143" t="s">
        <v>419</v>
      </c>
      <c r="F18" s="141">
        <v>21274</v>
      </c>
      <c r="G18" s="148">
        <v>100</v>
      </c>
    </row>
    <row r="19" spans="1:7" ht="12.75">
      <c r="A19" s="149" t="s">
        <v>420</v>
      </c>
      <c r="B19" s="150">
        <v>2789</v>
      </c>
      <c r="C19" s="151">
        <f t="shared" si="1"/>
        <v>13.109899407727744</v>
      </c>
      <c r="D19" s="152"/>
      <c r="E19" s="152" t="s">
        <v>421</v>
      </c>
      <c r="F19" s="150">
        <v>21226</v>
      </c>
      <c r="G19" s="153">
        <f aca="true" t="shared" si="2" ref="G19:G30">F19*100/F$18</f>
        <v>99.77437247344176</v>
      </c>
    </row>
    <row r="20" spans="1:7" ht="12.75">
      <c r="A20" s="149" t="s">
        <v>422</v>
      </c>
      <c r="B20" s="150">
        <v>1073</v>
      </c>
      <c r="C20" s="151">
        <f t="shared" si="1"/>
        <v>5.043715333270659</v>
      </c>
      <c r="D20" s="152"/>
      <c r="E20" s="152" t="s">
        <v>423</v>
      </c>
      <c r="F20" s="150">
        <v>7520</v>
      </c>
      <c r="G20" s="153">
        <f t="shared" si="2"/>
        <v>35.348312494124286</v>
      </c>
    </row>
    <row r="21" spans="1:7" ht="12.75">
      <c r="A21" s="149" t="s">
        <v>424</v>
      </c>
      <c r="B21" s="150">
        <v>851</v>
      </c>
      <c r="C21" s="151">
        <f t="shared" si="1"/>
        <v>4.000188022938799</v>
      </c>
      <c r="D21" s="152"/>
      <c r="E21" s="152" t="s">
        <v>425</v>
      </c>
      <c r="F21" s="150">
        <v>3409</v>
      </c>
      <c r="G21" s="153">
        <f t="shared" si="2"/>
        <v>16.02425495910501</v>
      </c>
    </row>
    <row r="22" spans="1:7" ht="12.75">
      <c r="A22" s="149" t="s">
        <v>426</v>
      </c>
      <c r="B22" s="150">
        <v>1308</v>
      </c>
      <c r="C22" s="151">
        <f t="shared" si="1"/>
        <v>6.148350098712043</v>
      </c>
      <c r="D22" s="152"/>
      <c r="E22" s="152" t="s">
        <v>427</v>
      </c>
      <c r="F22" s="150">
        <v>6795</v>
      </c>
      <c r="G22" s="153">
        <f t="shared" si="2"/>
        <v>31.940396728400867</v>
      </c>
    </row>
    <row r="23" spans="1:7" ht="12.75">
      <c r="A23" s="149" t="s">
        <v>428</v>
      </c>
      <c r="B23" s="150">
        <v>986</v>
      </c>
      <c r="C23" s="151">
        <f t="shared" si="1"/>
        <v>4.634765441383849</v>
      </c>
      <c r="D23" s="152"/>
      <c r="E23" s="152" t="s">
        <v>429</v>
      </c>
      <c r="F23" s="150">
        <v>4400</v>
      </c>
      <c r="G23" s="153">
        <f t="shared" si="2"/>
        <v>20.682523267838675</v>
      </c>
    </row>
    <row r="24" spans="1:7" ht="12.75">
      <c r="A24" s="149" t="s">
        <v>430</v>
      </c>
      <c r="B24" s="150">
        <v>268</v>
      </c>
      <c r="C24" s="151">
        <f t="shared" si="1"/>
        <v>1.259753689950174</v>
      </c>
      <c r="D24" s="152"/>
      <c r="E24" s="152" t="s">
        <v>431</v>
      </c>
      <c r="F24" s="150">
        <v>2366</v>
      </c>
      <c r="G24" s="153">
        <f t="shared" si="2"/>
        <v>11.121556829933251</v>
      </c>
    </row>
    <row r="25" spans="1:7" ht="12.75">
      <c r="A25" s="149"/>
      <c r="B25" s="145"/>
      <c r="C25" s="154"/>
      <c r="D25" s="152"/>
      <c r="E25" s="152" t="s">
        <v>432</v>
      </c>
      <c r="F25" s="150">
        <v>885</v>
      </c>
      <c r="G25" s="153">
        <f t="shared" si="2"/>
        <v>4.160007520917552</v>
      </c>
    </row>
    <row r="26" spans="1:7" ht="12.75">
      <c r="A26" s="149" t="s">
        <v>433</v>
      </c>
      <c r="B26" s="155">
        <v>35.3</v>
      </c>
      <c r="C26" s="156" t="s">
        <v>261</v>
      </c>
      <c r="D26" s="152"/>
      <c r="E26" s="157" t="s">
        <v>434</v>
      </c>
      <c r="F26" s="158">
        <v>1136</v>
      </c>
      <c r="G26" s="153">
        <f t="shared" si="2"/>
        <v>5.339851461878349</v>
      </c>
    </row>
    <row r="27" spans="1:7" ht="12.75">
      <c r="A27" s="149"/>
      <c r="B27" s="145"/>
      <c r="C27" s="154"/>
      <c r="D27" s="152"/>
      <c r="E27" s="159" t="s">
        <v>435</v>
      </c>
      <c r="F27" s="160">
        <v>417</v>
      </c>
      <c r="G27" s="153">
        <f t="shared" si="2"/>
        <v>1.960139136974711</v>
      </c>
    </row>
    <row r="28" spans="1:7" ht="12.75">
      <c r="A28" s="149" t="s">
        <v>262</v>
      </c>
      <c r="B28" s="150">
        <v>15841</v>
      </c>
      <c r="C28" s="151">
        <f aca="true" t="shared" si="3" ref="C28:C35">B28*100/B$7</f>
        <v>74.4617843376892</v>
      </c>
      <c r="D28" s="152"/>
      <c r="E28" s="152" t="s">
        <v>436</v>
      </c>
      <c r="F28" s="150">
        <v>48</v>
      </c>
      <c r="G28" s="153">
        <f t="shared" si="2"/>
        <v>0.22562752655824012</v>
      </c>
    </row>
    <row r="29" spans="1:7" ht="12.75">
      <c r="A29" s="149" t="s">
        <v>0</v>
      </c>
      <c r="B29" s="150">
        <v>7174</v>
      </c>
      <c r="C29" s="151">
        <f t="shared" si="3"/>
        <v>33.72191407351697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8667</v>
      </c>
      <c r="C30" s="151">
        <f t="shared" si="3"/>
        <v>40.73987026417223</v>
      </c>
      <c r="D30" s="152"/>
      <c r="E30" s="152" t="s">
        <v>3</v>
      </c>
      <c r="F30" s="150">
        <v>48</v>
      </c>
      <c r="G30" s="153">
        <f t="shared" si="2"/>
        <v>0.22562752655824012</v>
      </c>
    </row>
    <row r="31" spans="1:7" ht="12.75">
      <c r="A31" s="149" t="s">
        <v>4</v>
      </c>
      <c r="B31" s="150">
        <v>14948</v>
      </c>
      <c r="C31" s="151">
        <f t="shared" si="3"/>
        <v>70.26417222901193</v>
      </c>
      <c r="D31" s="152"/>
      <c r="E31" s="152"/>
      <c r="F31" s="145"/>
      <c r="G31" s="146"/>
    </row>
    <row r="32" spans="1:7" ht="12.75">
      <c r="A32" s="149" t="s">
        <v>5</v>
      </c>
      <c r="B32" s="150">
        <v>3046</v>
      </c>
      <c r="C32" s="151">
        <f t="shared" si="3"/>
        <v>14.31794678950832</v>
      </c>
      <c r="D32" s="152"/>
      <c r="E32" s="143" t="s">
        <v>6</v>
      </c>
      <c r="F32" s="147"/>
      <c r="G32" s="161"/>
    </row>
    <row r="33" spans="1:7" ht="12.75">
      <c r="A33" s="149" t="s">
        <v>7</v>
      </c>
      <c r="B33" s="150">
        <v>2562</v>
      </c>
      <c r="C33" s="151">
        <f t="shared" si="3"/>
        <v>12.042869230046065</v>
      </c>
      <c r="D33" s="152"/>
      <c r="E33" s="143" t="s">
        <v>8</v>
      </c>
      <c r="F33" s="141">
        <v>7520</v>
      </c>
      <c r="G33" s="148">
        <v>100</v>
      </c>
    </row>
    <row r="34" spans="1:7" ht="12.75">
      <c r="A34" s="149" t="s">
        <v>0</v>
      </c>
      <c r="B34" s="150">
        <v>966</v>
      </c>
      <c r="C34" s="151">
        <f t="shared" si="3"/>
        <v>4.540753971984582</v>
      </c>
      <c r="D34" s="152"/>
      <c r="E34" s="152" t="s">
        <v>9</v>
      </c>
      <c r="F34" s="150">
        <v>5223</v>
      </c>
      <c r="G34" s="153">
        <f aca="true" t="shared" si="4" ref="G34:G42">F34*100/F$33</f>
        <v>69.45478723404256</v>
      </c>
    </row>
    <row r="35" spans="1:7" ht="12.75">
      <c r="A35" s="149" t="s">
        <v>2</v>
      </c>
      <c r="B35" s="150">
        <v>1596</v>
      </c>
      <c r="C35" s="151">
        <f t="shared" si="3"/>
        <v>7.502115258061483</v>
      </c>
      <c r="D35" s="152"/>
      <c r="E35" s="152" t="s">
        <v>10</v>
      </c>
      <c r="F35" s="150">
        <v>2424</v>
      </c>
      <c r="G35" s="153">
        <f t="shared" si="4"/>
        <v>32.234042553191486</v>
      </c>
    </row>
    <row r="36" spans="1:7" ht="12.75">
      <c r="A36" s="149"/>
      <c r="B36" s="145"/>
      <c r="C36" s="154"/>
      <c r="D36" s="152"/>
      <c r="E36" s="152" t="s">
        <v>11</v>
      </c>
      <c r="F36" s="150">
        <v>3409</v>
      </c>
      <c r="G36" s="153">
        <f t="shared" si="4"/>
        <v>45.33244680851064</v>
      </c>
    </row>
    <row r="37" spans="1:7" ht="12.75">
      <c r="A37" s="162" t="s">
        <v>12</v>
      </c>
      <c r="B37" s="145"/>
      <c r="C37" s="154"/>
      <c r="D37" s="152"/>
      <c r="E37" s="152" t="s">
        <v>10</v>
      </c>
      <c r="F37" s="150">
        <v>1613</v>
      </c>
      <c r="G37" s="153">
        <f t="shared" si="4"/>
        <v>21.449468085106382</v>
      </c>
    </row>
    <row r="38" spans="1:7" ht="12.75">
      <c r="A38" s="163" t="s">
        <v>13</v>
      </c>
      <c r="B38" s="150">
        <v>20437</v>
      </c>
      <c r="C38" s="151">
        <f aca="true" t="shared" si="5" ref="C38:C54">B38*100/B$7</f>
        <v>96.06562000564068</v>
      </c>
      <c r="D38" s="152"/>
      <c r="E38" s="152" t="s">
        <v>14</v>
      </c>
      <c r="F38" s="150">
        <v>1415</v>
      </c>
      <c r="G38" s="153">
        <f t="shared" si="4"/>
        <v>18.81648936170213</v>
      </c>
    </row>
    <row r="39" spans="1:7" ht="12.75">
      <c r="A39" s="149" t="s">
        <v>15</v>
      </c>
      <c r="B39" s="150">
        <v>7570</v>
      </c>
      <c r="C39" s="151">
        <f t="shared" si="5"/>
        <v>35.58334116762245</v>
      </c>
      <c r="D39" s="152"/>
      <c r="E39" s="152" t="s">
        <v>10</v>
      </c>
      <c r="F39" s="150">
        <v>674</v>
      </c>
      <c r="G39" s="153">
        <f t="shared" si="4"/>
        <v>8.962765957446809</v>
      </c>
    </row>
    <row r="40" spans="1:7" ht="12.75">
      <c r="A40" s="149" t="s">
        <v>16</v>
      </c>
      <c r="B40" s="150">
        <v>10917</v>
      </c>
      <c r="C40" s="151">
        <f t="shared" si="5"/>
        <v>51.316160571589734</v>
      </c>
      <c r="D40" s="152"/>
      <c r="E40" s="152" t="s">
        <v>17</v>
      </c>
      <c r="F40" s="150">
        <v>2297</v>
      </c>
      <c r="G40" s="153">
        <f t="shared" si="4"/>
        <v>30.545212765957448</v>
      </c>
    </row>
    <row r="41" spans="1:7" ht="12.75">
      <c r="A41" s="149" t="s">
        <v>18</v>
      </c>
      <c r="B41" s="150">
        <v>67</v>
      </c>
      <c r="C41" s="151">
        <f t="shared" si="5"/>
        <v>0.3149384224875435</v>
      </c>
      <c r="D41" s="152"/>
      <c r="E41" s="152" t="s">
        <v>19</v>
      </c>
      <c r="F41" s="150">
        <v>1895</v>
      </c>
      <c r="G41" s="153">
        <f t="shared" si="4"/>
        <v>25.199468085106382</v>
      </c>
    </row>
    <row r="42" spans="1:7" ht="12.75">
      <c r="A42" s="149" t="s">
        <v>20</v>
      </c>
      <c r="B42" s="150">
        <v>577</v>
      </c>
      <c r="C42" s="151">
        <f t="shared" si="5"/>
        <v>2.7122308921688445</v>
      </c>
      <c r="D42" s="152"/>
      <c r="E42" s="152" t="s">
        <v>21</v>
      </c>
      <c r="F42" s="150">
        <v>746</v>
      </c>
      <c r="G42" s="153">
        <f t="shared" si="4"/>
        <v>9.920212765957446</v>
      </c>
    </row>
    <row r="43" spans="1:7" ht="12.75">
      <c r="A43" s="149" t="s">
        <v>22</v>
      </c>
      <c r="B43" s="150">
        <v>226</v>
      </c>
      <c r="C43" s="151">
        <f t="shared" si="5"/>
        <v>1.0623296042117139</v>
      </c>
      <c r="D43" s="152"/>
      <c r="E43" s="152"/>
      <c r="F43" s="145"/>
      <c r="G43" s="146"/>
    </row>
    <row r="44" spans="1:7" ht="12.75">
      <c r="A44" s="149" t="s">
        <v>23</v>
      </c>
      <c r="B44" s="150">
        <v>49</v>
      </c>
      <c r="C44" s="151">
        <f t="shared" si="5"/>
        <v>0.23032810002820345</v>
      </c>
      <c r="D44" s="152"/>
      <c r="E44" s="152" t="s">
        <v>24</v>
      </c>
      <c r="F44" s="160">
        <v>2916</v>
      </c>
      <c r="G44" s="164">
        <f>F44*100/F33</f>
        <v>38.776595744680854</v>
      </c>
    </row>
    <row r="45" spans="1:7" ht="12.75">
      <c r="A45" s="149" t="s">
        <v>25</v>
      </c>
      <c r="B45" s="150">
        <v>209</v>
      </c>
      <c r="C45" s="151">
        <f t="shared" si="5"/>
        <v>0.9824198552223371</v>
      </c>
      <c r="D45" s="152"/>
      <c r="E45" s="152" t="s">
        <v>26</v>
      </c>
      <c r="F45" s="160">
        <v>1984</v>
      </c>
      <c r="G45" s="164">
        <f>F45*100/F33</f>
        <v>26.382978723404257</v>
      </c>
    </row>
    <row r="46" spans="1:7" ht="12.75">
      <c r="A46" s="149" t="s">
        <v>27</v>
      </c>
      <c r="B46" s="150">
        <v>5</v>
      </c>
      <c r="C46" s="165">
        <f t="shared" si="5"/>
        <v>0.02350286734981668</v>
      </c>
      <c r="D46" s="152"/>
      <c r="E46" s="152"/>
      <c r="F46" s="145"/>
      <c r="G46" s="146"/>
    </row>
    <row r="47" spans="1:7" ht="12.75">
      <c r="A47" s="149" t="s">
        <v>28</v>
      </c>
      <c r="B47" s="150">
        <v>29</v>
      </c>
      <c r="C47" s="151">
        <f t="shared" si="5"/>
        <v>0.13631663062893673</v>
      </c>
      <c r="D47" s="152"/>
      <c r="E47" s="152" t="s">
        <v>29</v>
      </c>
      <c r="F47" s="166">
        <v>2.82</v>
      </c>
      <c r="G47" s="167" t="s">
        <v>261</v>
      </c>
    </row>
    <row r="48" spans="1:7" ht="12.75">
      <c r="A48" s="149" t="s">
        <v>30</v>
      </c>
      <c r="B48" s="150">
        <v>17</v>
      </c>
      <c r="C48" s="151">
        <f t="shared" si="5"/>
        <v>0.07990974898937671</v>
      </c>
      <c r="D48" s="152"/>
      <c r="E48" s="152" t="s">
        <v>31</v>
      </c>
      <c r="F48" s="145">
        <v>3.41</v>
      </c>
      <c r="G48" s="167" t="s">
        <v>261</v>
      </c>
    </row>
    <row r="49" spans="1:7" ht="14.25">
      <c r="A49" s="149" t="s">
        <v>32</v>
      </c>
      <c r="B49" s="150">
        <v>42</v>
      </c>
      <c r="C49" s="151">
        <f t="shared" si="5"/>
        <v>0.1974240857384601</v>
      </c>
      <c r="D49" s="152"/>
      <c r="E49" s="152"/>
      <c r="F49" s="145"/>
      <c r="G49" s="146"/>
    </row>
    <row r="50" spans="1:7" ht="12.75">
      <c r="A50" s="149" t="s">
        <v>33</v>
      </c>
      <c r="B50" s="150">
        <v>15</v>
      </c>
      <c r="C50" s="151">
        <f t="shared" si="5"/>
        <v>0.07050860204945003</v>
      </c>
      <c r="D50" s="152"/>
      <c r="E50" s="143" t="s">
        <v>34</v>
      </c>
      <c r="F50" s="147"/>
      <c r="G50" s="161"/>
    </row>
    <row r="51" spans="1:7" ht="12.75">
      <c r="A51" s="149" t="s">
        <v>35</v>
      </c>
      <c r="B51" s="150">
        <v>4</v>
      </c>
      <c r="C51" s="151">
        <f t="shared" si="5"/>
        <v>0.01880229387985334</v>
      </c>
      <c r="D51" s="152"/>
      <c r="E51" s="143" t="s">
        <v>36</v>
      </c>
      <c r="F51" s="141">
        <v>7870</v>
      </c>
      <c r="G51" s="148">
        <v>100</v>
      </c>
    </row>
    <row r="52" spans="1:7" ht="12.75">
      <c r="A52" s="149" t="s">
        <v>37</v>
      </c>
      <c r="B52" s="150">
        <v>9</v>
      </c>
      <c r="C52" s="151">
        <f t="shared" si="5"/>
        <v>0.04230516122967002</v>
      </c>
      <c r="D52" s="152"/>
      <c r="E52" s="152" t="s">
        <v>38</v>
      </c>
      <c r="F52" s="150">
        <v>7520</v>
      </c>
      <c r="G52" s="153">
        <f>F52*100/F$51</f>
        <v>95.55273189326556</v>
      </c>
    </row>
    <row r="53" spans="1:7" ht="12.75">
      <c r="A53" s="149" t="s">
        <v>39</v>
      </c>
      <c r="B53" s="150">
        <v>1</v>
      </c>
      <c r="C53" s="151">
        <f t="shared" si="5"/>
        <v>0.004700573469963335</v>
      </c>
      <c r="D53" s="152"/>
      <c r="E53" s="152" t="s">
        <v>40</v>
      </c>
      <c r="F53" s="150">
        <v>350</v>
      </c>
      <c r="G53" s="153">
        <f>F53*100/F$51</f>
        <v>4.447268106734435</v>
      </c>
    </row>
    <row r="54" spans="1:7" ht="14.25">
      <c r="A54" s="149" t="s">
        <v>41</v>
      </c>
      <c r="B54" s="150">
        <v>1</v>
      </c>
      <c r="C54" s="151">
        <f t="shared" si="5"/>
        <v>0.004700573469963335</v>
      </c>
      <c r="D54" s="152"/>
      <c r="E54" s="152" t="s">
        <v>42</v>
      </c>
      <c r="F54" s="150">
        <v>10</v>
      </c>
      <c r="G54" s="153">
        <f>F54*100/F$51</f>
        <v>0.12706480304955528</v>
      </c>
    </row>
    <row r="55" spans="1:7" ht="12.75">
      <c r="A55" s="149" t="s">
        <v>43</v>
      </c>
      <c r="B55" s="150">
        <v>1291</v>
      </c>
      <c r="C55" s="151">
        <f>B55*100/B$7</f>
        <v>6.068440349722666</v>
      </c>
      <c r="D55" s="152"/>
      <c r="E55" s="152"/>
      <c r="F55" s="145"/>
      <c r="G55" s="146"/>
    </row>
    <row r="56" spans="1:7" ht="12.75">
      <c r="A56" s="149" t="s">
        <v>44</v>
      </c>
      <c r="B56" s="160">
        <v>837</v>
      </c>
      <c r="C56" s="168">
        <f>B56*100/B$7</f>
        <v>3.9343799943593116</v>
      </c>
      <c r="D56" s="152"/>
      <c r="E56" s="152" t="s">
        <v>45</v>
      </c>
      <c r="F56" s="169">
        <v>1.5</v>
      </c>
      <c r="G56" s="167" t="s">
        <v>261</v>
      </c>
    </row>
    <row r="57" spans="1:7" ht="12.75">
      <c r="A57" s="149"/>
      <c r="B57" s="160"/>
      <c r="C57" s="168"/>
      <c r="D57" s="152"/>
      <c r="E57" s="152" t="s">
        <v>46</v>
      </c>
      <c r="F57" s="169">
        <v>3.6</v>
      </c>
      <c r="G57" s="167" t="s">
        <v>261</v>
      </c>
    </row>
    <row r="58" spans="1:7" ht="12.75">
      <c r="A58" s="170" t="s">
        <v>47</v>
      </c>
      <c r="B58" s="160"/>
      <c r="C58" s="168"/>
      <c r="D58" s="152"/>
      <c r="E58" s="152"/>
      <c r="F58" s="145"/>
      <c r="G58" s="146"/>
    </row>
    <row r="59" spans="1:7" ht="14.25">
      <c r="A59" s="171" t="s">
        <v>48</v>
      </c>
      <c r="B59" s="160"/>
      <c r="C59" s="168"/>
      <c r="D59" s="152"/>
      <c r="E59" s="143" t="s">
        <v>49</v>
      </c>
      <c r="F59" s="147"/>
      <c r="G59" s="161"/>
    </row>
    <row r="60" spans="1:7" ht="12.75">
      <c r="A60" s="149" t="s">
        <v>50</v>
      </c>
      <c r="B60" s="160">
        <v>8016</v>
      </c>
      <c r="C60" s="168">
        <f>B60*100/B7</f>
        <v>37.6797969352261</v>
      </c>
      <c r="D60" s="152"/>
      <c r="E60" s="143" t="s">
        <v>51</v>
      </c>
      <c r="F60" s="141">
        <v>7520</v>
      </c>
      <c r="G60" s="148">
        <v>100</v>
      </c>
    </row>
    <row r="61" spans="1:7" ht="12.75">
      <c r="A61" s="149" t="s">
        <v>52</v>
      </c>
      <c r="B61" s="160">
        <v>11395</v>
      </c>
      <c r="C61" s="168">
        <f>B61*100/B7</f>
        <v>53.56303469023221</v>
      </c>
      <c r="D61" s="152"/>
      <c r="E61" s="152" t="s">
        <v>53</v>
      </c>
      <c r="F61" s="150">
        <v>4583</v>
      </c>
      <c r="G61" s="153">
        <f>F61*100/F$60</f>
        <v>60.944148936170215</v>
      </c>
    </row>
    <row r="62" spans="1:7" ht="12.75">
      <c r="A62" s="149" t="s">
        <v>54</v>
      </c>
      <c r="B62" s="160">
        <v>164</v>
      </c>
      <c r="C62" s="168">
        <f>B62*100/B7</f>
        <v>0.7708940490739871</v>
      </c>
      <c r="D62" s="152"/>
      <c r="E62" s="152" t="s">
        <v>55</v>
      </c>
      <c r="F62" s="150">
        <v>2937</v>
      </c>
      <c r="G62" s="153">
        <f>F62*100/F$60</f>
        <v>39.055851063829785</v>
      </c>
    </row>
    <row r="63" spans="1:7" ht="12.75">
      <c r="A63" s="149" t="s">
        <v>56</v>
      </c>
      <c r="B63" s="160">
        <v>662</v>
      </c>
      <c r="C63" s="168">
        <f>B63*100/B7</f>
        <v>3.111779637115728</v>
      </c>
      <c r="D63" s="152"/>
      <c r="E63" s="152"/>
      <c r="F63" s="145"/>
      <c r="G63" s="146"/>
    </row>
    <row r="64" spans="1:7" ht="12.75">
      <c r="A64" s="149" t="s">
        <v>57</v>
      </c>
      <c r="B64" s="160">
        <v>40</v>
      </c>
      <c r="C64" s="168">
        <f>B64*100/B7</f>
        <v>0.18802293879853343</v>
      </c>
      <c r="D64" s="152"/>
      <c r="E64" s="152" t="s">
        <v>58</v>
      </c>
      <c r="F64" s="145">
        <v>3.12</v>
      </c>
      <c r="G64" s="167" t="s">
        <v>261</v>
      </c>
    </row>
    <row r="65" spans="1:7" ht="13.5" thickBot="1">
      <c r="A65" s="172" t="s">
        <v>59</v>
      </c>
      <c r="B65" s="173">
        <v>1877</v>
      </c>
      <c r="C65" s="174">
        <f>B65*100/B7</f>
        <v>8.822976403121181</v>
      </c>
      <c r="D65" s="175"/>
      <c r="E65" s="175" t="s">
        <v>60</v>
      </c>
      <c r="F65" s="176">
        <v>2.35</v>
      </c>
      <c r="G65" s="177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21274</v>
      </c>
      <c r="G9" s="33">
        <f>(F9/$F$9)*100</f>
        <v>100</v>
      </c>
    </row>
    <row r="10" spans="1:7" ht="12.75">
      <c r="A10" s="29" t="s">
        <v>269</v>
      </c>
      <c r="B10" s="93">
        <v>5874</v>
      </c>
      <c r="C10" s="33">
        <f aca="true" t="shared" si="0" ref="C10:C15">(B10/$B$10)*100</f>
        <v>100</v>
      </c>
      <c r="E10" s="34" t="s">
        <v>270</v>
      </c>
      <c r="F10" s="97">
        <v>16396</v>
      </c>
      <c r="G10" s="84">
        <f aca="true" t="shared" si="1" ref="G10:G16">(F10/$F$9)*100</f>
        <v>77.07060261351884</v>
      </c>
    </row>
    <row r="11" spans="1:8" ht="12.75">
      <c r="A11" s="36" t="s">
        <v>271</v>
      </c>
      <c r="B11" s="98">
        <v>373</v>
      </c>
      <c r="C11" s="35">
        <f t="shared" si="0"/>
        <v>6.350017024174328</v>
      </c>
      <c r="E11" s="34" t="s">
        <v>272</v>
      </c>
      <c r="F11" s="97">
        <v>16014</v>
      </c>
      <c r="G11" s="84">
        <f t="shared" si="1"/>
        <v>75.27498354799286</v>
      </c>
      <c r="H11" s="15" t="s">
        <v>250</v>
      </c>
    </row>
    <row r="12" spans="1:8" ht="12.75">
      <c r="A12" s="36" t="s">
        <v>273</v>
      </c>
      <c r="B12" s="98">
        <v>283</v>
      </c>
      <c r="C12" s="35">
        <f t="shared" si="0"/>
        <v>4.8178413346952675</v>
      </c>
      <c r="E12" s="34" t="s">
        <v>274</v>
      </c>
      <c r="F12" s="97">
        <v>11867</v>
      </c>
      <c r="G12" s="84">
        <f t="shared" si="1"/>
        <v>55.7817053680549</v>
      </c>
      <c r="H12" s="15" t="s">
        <v>250</v>
      </c>
    </row>
    <row r="13" spans="1:7" ht="12.75">
      <c r="A13" s="36" t="s">
        <v>275</v>
      </c>
      <c r="B13" s="98">
        <v>2466</v>
      </c>
      <c r="C13" s="35">
        <f t="shared" si="0"/>
        <v>41.98161389172625</v>
      </c>
      <c r="E13" s="34" t="s">
        <v>276</v>
      </c>
      <c r="F13" s="97">
        <v>4147</v>
      </c>
      <c r="G13" s="84">
        <f t="shared" si="1"/>
        <v>19.493278179937953</v>
      </c>
    </row>
    <row r="14" spans="1:7" ht="12.75">
      <c r="A14" s="36" t="s">
        <v>277</v>
      </c>
      <c r="B14" s="98">
        <v>1427</v>
      </c>
      <c r="C14" s="35">
        <f t="shared" si="0"/>
        <v>24.29349676540688</v>
      </c>
      <c r="E14" s="34" t="s">
        <v>166</v>
      </c>
      <c r="F14" s="97">
        <v>382</v>
      </c>
      <c r="G14" s="84">
        <f t="shared" si="1"/>
        <v>1.795619065525994</v>
      </c>
    </row>
    <row r="15" spans="1:7" ht="12.75">
      <c r="A15" s="36" t="s">
        <v>324</v>
      </c>
      <c r="B15" s="97">
        <v>1325</v>
      </c>
      <c r="C15" s="35">
        <f t="shared" si="0"/>
        <v>22.557030983997276</v>
      </c>
      <c r="E15" s="34" t="s">
        <v>278</v>
      </c>
      <c r="F15" s="97">
        <v>4878</v>
      </c>
      <c r="G15" s="84">
        <f t="shared" si="1"/>
        <v>22.929397386481153</v>
      </c>
    </row>
    <row r="16" spans="1:7" ht="12.75">
      <c r="A16" s="36"/>
      <c r="B16" s="93" t="s">
        <v>250</v>
      </c>
      <c r="C16" s="10"/>
      <c r="E16" s="34" t="s">
        <v>279</v>
      </c>
      <c r="F16" s="98">
        <v>1835</v>
      </c>
      <c r="G16" s="84">
        <f t="shared" si="1"/>
        <v>8.62555231738272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2244</v>
      </c>
      <c r="G17" s="84">
        <f>(F17/$F$9)*100</f>
        <v>10.548086866597725</v>
      </c>
    </row>
    <row r="18" spans="1:7" ht="12.75">
      <c r="A18" s="29" t="s">
        <v>282</v>
      </c>
      <c r="B18" s="93">
        <v>14017</v>
      </c>
      <c r="C18" s="33">
        <f>(B18/$B$18)*100</f>
        <v>100</v>
      </c>
      <c r="E18" s="34" t="s">
        <v>283</v>
      </c>
      <c r="F18" s="97">
        <v>2634</v>
      </c>
      <c r="G18" s="84">
        <f>(F18/$F$9)*100</f>
        <v>12.381310519883426</v>
      </c>
    </row>
    <row r="19" spans="1:7" ht="12.75">
      <c r="A19" s="36" t="s">
        <v>284</v>
      </c>
      <c r="B19" s="97">
        <v>871</v>
      </c>
      <c r="C19" s="84">
        <f aca="true" t="shared" si="2" ref="C19:C25">(B19/$B$18)*100</f>
        <v>6.213883141899122</v>
      </c>
      <c r="E19" s="34"/>
      <c r="F19" s="97" t="s">
        <v>250</v>
      </c>
      <c r="G19" s="84"/>
    </row>
    <row r="20" spans="1:7" ht="12.75">
      <c r="A20" s="36" t="s">
        <v>285</v>
      </c>
      <c r="B20" s="97">
        <v>2270</v>
      </c>
      <c r="C20" s="84">
        <f t="shared" si="2"/>
        <v>16.194620817578652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4673</v>
      </c>
      <c r="C21" s="84">
        <f t="shared" si="2"/>
        <v>33.33808946279518</v>
      </c>
      <c r="E21" s="38" t="s">
        <v>167</v>
      </c>
      <c r="F21" s="80">
        <v>4878</v>
      </c>
      <c r="G21" s="33">
        <f>(F21/$F$21)*100</f>
        <v>100</v>
      </c>
    </row>
    <row r="22" spans="1:7" ht="12.75">
      <c r="A22" s="36" t="s">
        <v>302</v>
      </c>
      <c r="B22" s="97">
        <v>2966</v>
      </c>
      <c r="C22" s="84">
        <f t="shared" si="2"/>
        <v>21.16001997574374</v>
      </c>
      <c r="E22" s="34" t="s">
        <v>303</v>
      </c>
      <c r="F22" s="97">
        <v>516</v>
      </c>
      <c r="G22" s="84">
        <f aca="true" t="shared" si="3" ref="G22:G27">(F22/$F$21)*100</f>
        <v>10.57810578105781</v>
      </c>
    </row>
    <row r="23" spans="1:7" ht="12.75">
      <c r="A23" s="36" t="s">
        <v>304</v>
      </c>
      <c r="B23" s="97">
        <v>815</v>
      </c>
      <c r="C23" s="84">
        <f t="shared" si="2"/>
        <v>5.81436826710423</v>
      </c>
      <c r="E23" s="34" t="s">
        <v>305</v>
      </c>
      <c r="F23" s="97">
        <v>350</v>
      </c>
      <c r="G23" s="84">
        <f t="shared" si="3"/>
        <v>7.175071750717507</v>
      </c>
    </row>
    <row r="24" spans="1:7" ht="12.75">
      <c r="A24" s="36" t="s">
        <v>306</v>
      </c>
      <c r="B24" s="97">
        <v>1748</v>
      </c>
      <c r="C24" s="84">
        <f t="shared" si="2"/>
        <v>12.470571448954841</v>
      </c>
      <c r="E24" s="34" t="s">
        <v>307</v>
      </c>
      <c r="F24" s="97">
        <v>296</v>
      </c>
      <c r="G24" s="84">
        <f t="shared" si="3"/>
        <v>6.068060680606806</v>
      </c>
    </row>
    <row r="25" spans="1:7" ht="12.75">
      <c r="A25" s="36" t="s">
        <v>308</v>
      </c>
      <c r="B25" s="97">
        <v>674</v>
      </c>
      <c r="C25" s="84">
        <f t="shared" si="2"/>
        <v>4.808446885924235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3699</v>
      </c>
      <c r="G26" s="84">
        <f t="shared" si="3"/>
        <v>75.83025830258303</v>
      </c>
    </row>
    <row r="27" spans="1:7" ht="12.75">
      <c r="A27" s="36" t="s">
        <v>311</v>
      </c>
      <c r="B27" s="108">
        <v>77.6</v>
      </c>
      <c r="C27" s="37" t="s">
        <v>261</v>
      </c>
      <c r="E27" s="34" t="s">
        <v>312</v>
      </c>
      <c r="F27" s="97">
        <v>17</v>
      </c>
      <c r="G27" s="84">
        <f t="shared" si="3"/>
        <v>0.34850348503485035</v>
      </c>
    </row>
    <row r="28" spans="1:7" ht="12.75">
      <c r="A28" s="36" t="s">
        <v>313</v>
      </c>
      <c r="B28" s="108">
        <v>17.3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19800</v>
      </c>
      <c r="G30" s="33">
        <f>(F30/$F$30)*100</f>
        <v>100</v>
      </c>
      <c r="J30" s="39"/>
    </row>
    <row r="31" spans="1:10" ht="12.75">
      <c r="A31" s="95" t="s">
        <v>296</v>
      </c>
      <c r="B31" s="93">
        <v>16781</v>
      </c>
      <c r="C31" s="33">
        <f>(B31/$B$31)*100</f>
        <v>100</v>
      </c>
      <c r="E31" s="34" t="s">
        <v>317</v>
      </c>
      <c r="F31" s="97">
        <v>13520</v>
      </c>
      <c r="G31" s="101">
        <f>(F31/$F$30)*100</f>
        <v>68.28282828282828</v>
      </c>
      <c r="J31" s="39"/>
    </row>
    <row r="32" spans="1:10" ht="12.75">
      <c r="A32" s="36" t="s">
        <v>318</v>
      </c>
      <c r="B32" s="97">
        <v>5626</v>
      </c>
      <c r="C32" s="10">
        <f>(B32/$B$31)*100</f>
        <v>33.52601156069364</v>
      </c>
      <c r="E32" s="34" t="s">
        <v>319</v>
      </c>
      <c r="F32" s="97">
        <v>6280</v>
      </c>
      <c r="G32" s="101">
        <f aca="true" t="shared" si="4" ref="G32:G39">(F32/$F$30)*100</f>
        <v>31.717171717171716</v>
      </c>
      <c r="J32" s="39"/>
    </row>
    <row r="33" spans="1:10" ht="12.75">
      <c r="A33" s="36" t="s">
        <v>320</v>
      </c>
      <c r="B33" s="97">
        <v>7864</v>
      </c>
      <c r="C33" s="10">
        <f aca="true" t="shared" si="5" ref="C33:C38">(B33/$B$31)*100</f>
        <v>46.862523091591676</v>
      </c>
      <c r="E33" s="34" t="s">
        <v>321</v>
      </c>
      <c r="F33" s="97">
        <v>2503</v>
      </c>
      <c r="G33" s="101">
        <f t="shared" si="4"/>
        <v>12.641414141414142</v>
      </c>
      <c r="J33" s="39"/>
    </row>
    <row r="34" spans="1:7" ht="12.75">
      <c r="A34" s="36" t="s">
        <v>322</v>
      </c>
      <c r="B34" s="97">
        <v>574</v>
      </c>
      <c r="C34" s="10">
        <f t="shared" si="5"/>
        <v>3.4205351290149575</v>
      </c>
      <c r="E34" s="34" t="s">
        <v>323</v>
      </c>
      <c r="F34" s="97">
        <v>3112</v>
      </c>
      <c r="G34" s="101">
        <f t="shared" si="4"/>
        <v>15.717171717171718</v>
      </c>
    </row>
    <row r="35" spans="1:7" ht="12.75">
      <c r="A35" s="36" t="s">
        <v>325</v>
      </c>
      <c r="B35" s="97">
        <v>1281</v>
      </c>
      <c r="C35" s="10">
        <f t="shared" si="5"/>
        <v>7.633633275728502</v>
      </c>
      <c r="E35" s="34" t="s">
        <v>321</v>
      </c>
      <c r="F35" s="97">
        <v>1535</v>
      </c>
      <c r="G35" s="101">
        <f t="shared" si="4"/>
        <v>7.752525252525253</v>
      </c>
    </row>
    <row r="36" spans="1:7" ht="12.75">
      <c r="A36" s="36" t="s">
        <v>297</v>
      </c>
      <c r="B36" s="97">
        <v>1065</v>
      </c>
      <c r="C36" s="10">
        <f t="shared" si="5"/>
        <v>6.346463262022525</v>
      </c>
      <c r="E36" s="34" t="s">
        <v>327</v>
      </c>
      <c r="F36" s="97">
        <v>2656</v>
      </c>
      <c r="G36" s="101">
        <f t="shared" si="4"/>
        <v>13.414141414141415</v>
      </c>
    </row>
    <row r="37" spans="1:7" ht="12.75">
      <c r="A37" s="36" t="s">
        <v>326</v>
      </c>
      <c r="B37" s="97">
        <v>1436</v>
      </c>
      <c r="C37" s="10">
        <f t="shared" si="5"/>
        <v>8.557296942971218</v>
      </c>
      <c r="E37" s="34" t="s">
        <v>321</v>
      </c>
      <c r="F37" s="97">
        <v>823</v>
      </c>
      <c r="G37" s="101">
        <f t="shared" si="4"/>
        <v>4.156565656565657</v>
      </c>
    </row>
    <row r="38" spans="1:7" ht="12.75">
      <c r="A38" s="36" t="s">
        <v>297</v>
      </c>
      <c r="B38" s="97">
        <v>881</v>
      </c>
      <c r="C38" s="10">
        <f t="shared" si="5"/>
        <v>5.249985102198916</v>
      </c>
      <c r="E38" s="34" t="s">
        <v>259</v>
      </c>
      <c r="F38" s="97">
        <v>240</v>
      </c>
      <c r="G38" s="101">
        <f t="shared" si="4"/>
        <v>1.2121212121212122</v>
      </c>
    </row>
    <row r="39" spans="1:7" ht="12.75">
      <c r="A39" s="36"/>
      <c r="B39" s="97" t="s">
        <v>250</v>
      </c>
      <c r="C39" s="10"/>
      <c r="E39" s="34" t="s">
        <v>321</v>
      </c>
      <c r="F39" s="97">
        <v>91</v>
      </c>
      <c r="G39" s="101">
        <f t="shared" si="4"/>
        <v>0.4595959595959596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864</v>
      </c>
      <c r="C42" s="33">
        <f>(B42/$B$42)*100</f>
        <v>100</v>
      </c>
      <c r="E42" s="31" t="s">
        <v>268</v>
      </c>
      <c r="F42" s="80">
        <v>21274</v>
      </c>
      <c r="G42" s="99">
        <f>(F42/$F$42)*100</f>
        <v>100</v>
      </c>
      <c r="I42" s="39"/>
    </row>
    <row r="43" spans="1:7" ht="12.75">
      <c r="A43" s="36" t="s">
        <v>301</v>
      </c>
      <c r="B43" s="98">
        <v>250</v>
      </c>
      <c r="C43" s="102">
        <f>(B43/$B$42)*100</f>
        <v>28.935185185185187</v>
      </c>
      <c r="E43" s="60" t="s">
        <v>168</v>
      </c>
      <c r="F43" s="106">
        <v>21408</v>
      </c>
      <c r="G43" s="107">
        <f aca="true" t="shared" si="6" ref="G43:G71">(F43/$F$42)*100</f>
        <v>100.62987684497509</v>
      </c>
    </row>
    <row r="44" spans="1:7" ht="12.75">
      <c r="A44" s="36"/>
      <c r="B44" s="93" t="s">
        <v>250</v>
      </c>
      <c r="C44" s="10"/>
      <c r="E44" s="1" t="s">
        <v>329</v>
      </c>
      <c r="F44" s="97">
        <v>169</v>
      </c>
      <c r="G44" s="101">
        <f t="shared" si="6"/>
        <v>0.7943969164238037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77</v>
      </c>
      <c r="G45" s="101">
        <f t="shared" si="6"/>
        <v>0.3619441571871768</v>
      </c>
    </row>
    <row r="46" spans="1:7" ht="12.75">
      <c r="A46" s="29" t="s">
        <v>331</v>
      </c>
      <c r="B46" s="93">
        <v>15840</v>
      </c>
      <c r="C46" s="33">
        <f>(B46/$B$46)*100</f>
        <v>100</v>
      </c>
      <c r="E46" s="1" t="s">
        <v>332</v>
      </c>
      <c r="F46" s="97">
        <v>27</v>
      </c>
      <c r="G46" s="101">
        <f t="shared" si="6"/>
        <v>0.12691548368901007</v>
      </c>
    </row>
    <row r="47" spans="1:7" ht="12.75">
      <c r="A47" s="36" t="s">
        <v>333</v>
      </c>
      <c r="B47" s="97">
        <v>1724</v>
      </c>
      <c r="C47" s="10">
        <f>(B47/$B$46)*100</f>
        <v>10.883838383838382</v>
      </c>
      <c r="E47" s="1" t="s">
        <v>334</v>
      </c>
      <c r="F47" s="97">
        <v>80</v>
      </c>
      <c r="G47" s="101">
        <f t="shared" si="6"/>
        <v>0.3760458775970668</v>
      </c>
    </row>
    <row r="48" spans="1:7" ht="12.75">
      <c r="A48" s="36"/>
      <c r="B48" s="93" t="s">
        <v>250</v>
      </c>
      <c r="C48" s="10"/>
      <c r="E48" s="1" t="s">
        <v>335</v>
      </c>
      <c r="F48" s="97">
        <v>455</v>
      </c>
      <c r="G48" s="101">
        <f t="shared" si="6"/>
        <v>2.1387609288333174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142</v>
      </c>
      <c r="G49" s="101">
        <f t="shared" si="6"/>
        <v>0.6674814327347937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65</v>
      </c>
      <c r="G50" s="101">
        <f t="shared" si="6"/>
        <v>0.3055372755476168</v>
      </c>
    </row>
    <row r="51" spans="1:7" ht="12.75">
      <c r="A51" s="5" t="s">
        <v>338</v>
      </c>
      <c r="B51" s="93">
        <v>4799</v>
      </c>
      <c r="C51" s="33">
        <f>(B51/$B$51)*100</f>
        <v>100</v>
      </c>
      <c r="E51" s="1" t="s">
        <v>339</v>
      </c>
      <c r="F51" s="97">
        <v>1210</v>
      </c>
      <c r="G51" s="101">
        <f t="shared" si="6"/>
        <v>5.687693898655636</v>
      </c>
    </row>
    <row r="52" spans="1:7" ht="12.75">
      <c r="A52" s="4" t="s">
        <v>340</v>
      </c>
      <c r="B52" s="98">
        <v>302</v>
      </c>
      <c r="C52" s="10">
        <f>(B52/$B$51)*100</f>
        <v>6.292977703688268</v>
      </c>
      <c r="E52" s="1" t="s">
        <v>341</v>
      </c>
      <c r="F52" s="97">
        <v>19</v>
      </c>
      <c r="G52" s="101">
        <f t="shared" si="6"/>
        <v>0.08931089592930337</v>
      </c>
    </row>
    <row r="53" spans="1:7" ht="12.75">
      <c r="A53" s="4"/>
      <c r="B53" s="93" t="s">
        <v>250</v>
      </c>
      <c r="C53" s="10"/>
      <c r="E53" s="1" t="s">
        <v>342</v>
      </c>
      <c r="F53" s="97">
        <v>126</v>
      </c>
      <c r="G53" s="101">
        <f t="shared" si="6"/>
        <v>0.5922722572153802</v>
      </c>
    </row>
    <row r="54" spans="1:7" ht="14.25">
      <c r="A54" s="5" t="s">
        <v>343</v>
      </c>
      <c r="B54" s="93">
        <v>12396</v>
      </c>
      <c r="C54" s="33">
        <f>(B54/$B$54)*100</f>
        <v>100</v>
      </c>
      <c r="E54" s="1" t="s">
        <v>201</v>
      </c>
      <c r="F54" s="97">
        <v>1633</v>
      </c>
      <c r="G54" s="101">
        <f t="shared" si="6"/>
        <v>7.676036476450126</v>
      </c>
    </row>
    <row r="55" spans="1:7" ht="12.75">
      <c r="A55" s="4" t="s">
        <v>340</v>
      </c>
      <c r="B55" s="98">
        <v>2481</v>
      </c>
      <c r="C55" s="10">
        <f>(B55/$B$54)*100</f>
        <v>20.014520813165536</v>
      </c>
      <c r="E55" s="1" t="s">
        <v>344</v>
      </c>
      <c r="F55" s="97">
        <v>1378</v>
      </c>
      <c r="G55" s="101">
        <f t="shared" si="6"/>
        <v>6.477390241609476</v>
      </c>
    </row>
    <row r="56" spans="1:7" ht="12.75">
      <c r="A56" s="4" t="s">
        <v>345</v>
      </c>
      <c r="B56" s="120">
        <v>55.7</v>
      </c>
      <c r="C56" s="37" t="s">
        <v>261</v>
      </c>
      <c r="E56" s="1" t="s">
        <v>346</v>
      </c>
      <c r="F56" s="97">
        <v>101</v>
      </c>
      <c r="G56" s="101">
        <f t="shared" si="6"/>
        <v>0.4747579204662969</v>
      </c>
    </row>
    <row r="57" spans="1:7" ht="12.75">
      <c r="A57" s="4" t="s">
        <v>347</v>
      </c>
      <c r="B57" s="98">
        <v>9915</v>
      </c>
      <c r="C57" s="10">
        <f>(B57/$B$54)*100</f>
        <v>79.98547918683447</v>
      </c>
      <c r="E57" s="1" t="s">
        <v>348</v>
      </c>
      <c r="F57" s="97">
        <v>21</v>
      </c>
      <c r="G57" s="101">
        <f t="shared" si="6"/>
        <v>0.09871204286923004</v>
      </c>
    </row>
    <row r="58" spans="1:7" ht="12.75">
      <c r="A58" s="4" t="s">
        <v>345</v>
      </c>
      <c r="B58" s="120">
        <v>78.9</v>
      </c>
      <c r="C58" s="37" t="s">
        <v>261</v>
      </c>
      <c r="E58" s="1" t="s">
        <v>349</v>
      </c>
      <c r="F58" s="97">
        <v>1065</v>
      </c>
      <c r="G58" s="101">
        <f t="shared" si="6"/>
        <v>5.006110745510952</v>
      </c>
    </row>
    <row r="59" spans="1:7" ht="12.75">
      <c r="A59" s="4"/>
      <c r="B59" s="93" t="s">
        <v>250</v>
      </c>
      <c r="C59" s="10"/>
      <c r="E59" s="1" t="s">
        <v>350</v>
      </c>
      <c r="F59" s="97">
        <v>204</v>
      </c>
      <c r="G59" s="101">
        <f t="shared" si="6"/>
        <v>0.9589169878725206</v>
      </c>
    </row>
    <row r="60" spans="1:7" ht="12.75">
      <c r="A60" s="5" t="s">
        <v>351</v>
      </c>
      <c r="B60" s="93">
        <v>2605</v>
      </c>
      <c r="C60" s="33">
        <f>(B60/$B$60)*100</f>
        <v>100</v>
      </c>
      <c r="E60" s="1" t="s">
        <v>352</v>
      </c>
      <c r="F60" s="97">
        <v>124</v>
      </c>
      <c r="G60" s="101">
        <f t="shared" si="6"/>
        <v>0.5828711102754536</v>
      </c>
    </row>
    <row r="61" spans="1:7" ht="12.75">
      <c r="A61" s="4" t="s">
        <v>340</v>
      </c>
      <c r="B61" s="97">
        <v>1148</v>
      </c>
      <c r="C61" s="10">
        <f>(B61/$B$60)*100</f>
        <v>44.06909788867562</v>
      </c>
      <c r="E61" s="1" t="s">
        <v>353</v>
      </c>
      <c r="F61" s="97">
        <v>43</v>
      </c>
      <c r="G61" s="101">
        <f t="shared" si="6"/>
        <v>0.20212465920842346</v>
      </c>
    </row>
    <row r="62" spans="1:7" ht="12.75">
      <c r="A62" s="4"/>
      <c r="B62" s="93" t="s">
        <v>250</v>
      </c>
      <c r="C62" s="10"/>
      <c r="E62" s="1" t="s">
        <v>354</v>
      </c>
      <c r="F62" s="97">
        <v>91</v>
      </c>
      <c r="G62" s="101">
        <f t="shared" si="6"/>
        <v>0.4277521857666635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104</v>
      </c>
      <c r="G63" s="101">
        <f t="shared" si="6"/>
        <v>0.48885964087618694</v>
      </c>
    </row>
    <row r="64" spans="1:7" ht="12.75">
      <c r="A64" s="29" t="s">
        <v>357</v>
      </c>
      <c r="B64" s="93">
        <v>19800</v>
      </c>
      <c r="C64" s="33">
        <f>(B64/$B$64)*100</f>
        <v>100</v>
      </c>
      <c r="E64" s="1" t="s">
        <v>358</v>
      </c>
      <c r="F64" s="97">
        <v>525</v>
      </c>
      <c r="G64" s="101">
        <f t="shared" si="6"/>
        <v>2.4678010717307513</v>
      </c>
    </row>
    <row r="65" spans="1:7" ht="12.75">
      <c r="A65" s="4" t="s">
        <v>256</v>
      </c>
      <c r="B65" s="97">
        <v>11297</v>
      </c>
      <c r="C65" s="10">
        <f>(B65/$B$64)*100</f>
        <v>57.05555555555556</v>
      </c>
      <c r="E65" s="1" t="s">
        <v>359</v>
      </c>
      <c r="F65" s="97">
        <v>50</v>
      </c>
      <c r="G65" s="101">
        <f t="shared" si="6"/>
        <v>0.23502867349816675</v>
      </c>
    </row>
    <row r="66" spans="1:7" ht="12.75">
      <c r="A66" s="4" t="s">
        <v>257</v>
      </c>
      <c r="B66" s="97">
        <v>7542</v>
      </c>
      <c r="C66" s="10">
        <f aca="true" t="shared" si="7" ref="C66:C71">(B66/$B$64)*100</f>
        <v>38.09090909090909</v>
      </c>
      <c r="E66" s="1" t="s">
        <v>360</v>
      </c>
      <c r="F66" s="97">
        <v>0</v>
      </c>
      <c r="G66" s="101">
        <f t="shared" si="6"/>
        <v>0</v>
      </c>
    </row>
    <row r="67" spans="1:7" ht="12.75">
      <c r="A67" s="4" t="s">
        <v>361</v>
      </c>
      <c r="B67" s="97">
        <v>4097</v>
      </c>
      <c r="C67" s="10">
        <f t="shared" si="7"/>
        <v>20.69191919191919</v>
      </c>
      <c r="E67" s="1" t="s">
        <v>362</v>
      </c>
      <c r="F67" s="97">
        <v>112</v>
      </c>
      <c r="G67" s="101">
        <f t="shared" si="6"/>
        <v>0.5264642286358936</v>
      </c>
    </row>
    <row r="68" spans="1:7" ht="12.75">
      <c r="A68" s="4" t="s">
        <v>363</v>
      </c>
      <c r="B68" s="97">
        <v>3445</v>
      </c>
      <c r="C68" s="10">
        <f t="shared" si="7"/>
        <v>17.3989898989899</v>
      </c>
      <c r="E68" s="1" t="s">
        <v>364</v>
      </c>
      <c r="F68" s="97">
        <v>283</v>
      </c>
      <c r="G68" s="101">
        <f t="shared" si="6"/>
        <v>1.3302622919996239</v>
      </c>
    </row>
    <row r="69" spans="1:7" ht="12.75">
      <c r="A69" s="4" t="s">
        <v>365</v>
      </c>
      <c r="B69" s="97">
        <v>2433</v>
      </c>
      <c r="C69" s="10">
        <f t="shared" si="7"/>
        <v>12.287878787878787</v>
      </c>
      <c r="E69" s="1" t="s">
        <v>366</v>
      </c>
      <c r="F69" s="97">
        <v>104</v>
      </c>
      <c r="G69" s="101">
        <f t="shared" si="6"/>
        <v>0.48885964087618694</v>
      </c>
    </row>
    <row r="70" spans="1:7" ht="12.75">
      <c r="A70" s="4" t="s">
        <v>367</v>
      </c>
      <c r="B70" s="97">
        <v>1012</v>
      </c>
      <c r="C70" s="10">
        <f t="shared" si="7"/>
        <v>5.111111111111112</v>
      </c>
      <c r="E70" s="1" t="s">
        <v>368</v>
      </c>
      <c r="F70" s="97">
        <v>2331</v>
      </c>
      <c r="G70" s="101">
        <f t="shared" si="6"/>
        <v>10.957036758484536</v>
      </c>
    </row>
    <row r="71" spans="1:7" ht="13.5" thickBot="1">
      <c r="A71" s="7" t="s">
        <v>258</v>
      </c>
      <c r="B71" s="103">
        <v>961</v>
      </c>
      <c r="C71" s="40">
        <f t="shared" si="7"/>
        <v>4.853535353535354</v>
      </c>
      <c r="D71" s="41"/>
      <c r="E71" s="9" t="s">
        <v>369</v>
      </c>
      <c r="F71" s="103">
        <v>10869</v>
      </c>
      <c r="G71" s="104">
        <f t="shared" si="6"/>
        <v>51.09053304503149</v>
      </c>
    </row>
    <row r="72" spans="5:6" ht="13.5" thickTop="1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16513</v>
      </c>
      <c r="C9" s="81">
        <f>(B9/$B$9)*100</f>
        <v>100</v>
      </c>
      <c r="D9" s="65"/>
      <c r="E9" s="79" t="s">
        <v>381</v>
      </c>
      <c r="F9" s="80">
        <v>7521</v>
      </c>
      <c r="G9" s="81">
        <f>(F9/$F$9)*100</f>
        <v>100</v>
      </c>
    </row>
    <row r="10" spans="1:7" ht="12.75">
      <c r="A10" s="82" t="s">
        <v>382</v>
      </c>
      <c r="B10" s="97">
        <v>10970</v>
      </c>
      <c r="C10" s="105">
        <f>(B10/$B$9)*100</f>
        <v>66.43250772118937</v>
      </c>
      <c r="D10" s="65"/>
      <c r="E10" s="78" t="s">
        <v>383</v>
      </c>
      <c r="F10" s="97">
        <v>558</v>
      </c>
      <c r="G10" s="105">
        <f aca="true" t="shared" si="0" ref="G10:G19">(F10/$F$9)*100</f>
        <v>7.419226166733147</v>
      </c>
    </row>
    <row r="11" spans="1:7" ht="12.75">
      <c r="A11" s="82" t="s">
        <v>384</v>
      </c>
      <c r="B11" s="97">
        <v>10970</v>
      </c>
      <c r="C11" s="105">
        <f aca="true" t="shared" si="1" ref="C11:C16">(B11/$B$9)*100</f>
        <v>66.43250772118937</v>
      </c>
      <c r="D11" s="65"/>
      <c r="E11" s="78" t="s">
        <v>385</v>
      </c>
      <c r="F11" s="97">
        <v>264</v>
      </c>
      <c r="G11" s="105">
        <f t="shared" si="0"/>
        <v>3.5101715197447145</v>
      </c>
    </row>
    <row r="12" spans="1:7" ht="12.75">
      <c r="A12" s="82" t="s">
        <v>386</v>
      </c>
      <c r="B12" s="97">
        <v>10247</v>
      </c>
      <c r="C12" s="105">
        <f>(B12/$B$9)*100</f>
        <v>62.05413916308363</v>
      </c>
      <c r="D12" s="65"/>
      <c r="E12" s="78" t="s">
        <v>387</v>
      </c>
      <c r="F12" s="97">
        <v>785</v>
      </c>
      <c r="G12" s="105">
        <f t="shared" si="0"/>
        <v>10.437441829543943</v>
      </c>
    </row>
    <row r="13" spans="1:7" ht="12.75">
      <c r="A13" s="82" t="s">
        <v>388</v>
      </c>
      <c r="B13" s="97">
        <v>723</v>
      </c>
      <c r="C13" s="105">
        <f>(B13/$B$9)*100</f>
        <v>4.378368558105735</v>
      </c>
      <c r="D13" s="65"/>
      <c r="E13" s="78" t="s">
        <v>389</v>
      </c>
      <c r="F13" s="97">
        <v>760</v>
      </c>
      <c r="G13" s="105">
        <f t="shared" si="0"/>
        <v>10.105039223507513</v>
      </c>
    </row>
    <row r="14" spans="1:7" ht="12.75">
      <c r="A14" s="82" t="s">
        <v>390</v>
      </c>
      <c r="B14" s="109">
        <v>6.6</v>
      </c>
      <c r="C14" s="112" t="s">
        <v>261</v>
      </c>
      <c r="D14" s="65"/>
      <c r="E14" s="78" t="s">
        <v>391</v>
      </c>
      <c r="F14" s="97">
        <v>1229</v>
      </c>
      <c r="G14" s="105">
        <f t="shared" si="0"/>
        <v>16.340912112750964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1753</v>
      </c>
      <c r="G15" s="105">
        <f t="shared" si="0"/>
        <v>23.308070735274562</v>
      </c>
    </row>
    <row r="16" spans="1:7" ht="12.75">
      <c r="A16" s="82" t="s">
        <v>67</v>
      </c>
      <c r="B16" s="97">
        <v>5543</v>
      </c>
      <c r="C16" s="105">
        <f t="shared" si="1"/>
        <v>33.56749227881063</v>
      </c>
      <c r="D16" s="65"/>
      <c r="E16" s="78" t="s">
        <v>68</v>
      </c>
      <c r="F16" s="97">
        <v>1024</v>
      </c>
      <c r="G16" s="105">
        <f t="shared" si="0"/>
        <v>13.615210743252227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869</v>
      </c>
      <c r="G17" s="105">
        <f t="shared" si="0"/>
        <v>11.554314585826353</v>
      </c>
    </row>
    <row r="18" spans="1:7" ht="12.75">
      <c r="A18" s="77" t="s">
        <v>70</v>
      </c>
      <c r="B18" s="80">
        <v>8993</v>
      </c>
      <c r="C18" s="81">
        <f>(B18/$B$18)*100</f>
        <v>100</v>
      </c>
      <c r="D18" s="65"/>
      <c r="E18" s="78" t="s">
        <v>170</v>
      </c>
      <c r="F18" s="97">
        <v>223</v>
      </c>
      <c r="G18" s="105">
        <f t="shared" si="0"/>
        <v>2.9650312458449677</v>
      </c>
    </row>
    <row r="19" spans="1:9" ht="12.75">
      <c r="A19" s="82" t="s">
        <v>382</v>
      </c>
      <c r="B19" s="97">
        <v>5516</v>
      </c>
      <c r="C19" s="105">
        <f>(B19/$B$18)*100</f>
        <v>61.3365951295452</v>
      </c>
      <c r="D19" s="65"/>
      <c r="E19" s="78" t="s">
        <v>169</v>
      </c>
      <c r="F19" s="98">
        <v>56</v>
      </c>
      <c r="G19" s="105">
        <f t="shared" si="0"/>
        <v>0.7445818375216062</v>
      </c>
      <c r="I19" s="118"/>
    </row>
    <row r="20" spans="1:7" ht="12.75">
      <c r="A20" s="82" t="s">
        <v>384</v>
      </c>
      <c r="B20" s="97">
        <v>5516</v>
      </c>
      <c r="C20" s="105">
        <f>(B20/$B$18)*100</f>
        <v>61.3365951295452</v>
      </c>
      <c r="D20" s="65"/>
      <c r="E20" s="78" t="s">
        <v>71</v>
      </c>
      <c r="F20" s="97">
        <v>51254</v>
      </c>
      <c r="G20" s="112" t="s">
        <v>261</v>
      </c>
    </row>
    <row r="21" spans="1:7" ht="12.75">
      <c r="A21" s="82" t="s">
        <v>386</v>
      </c>
      <c r="B21" s="97">
        <v>5078</v>
      </c>
      <c r="C21" s="105">
        <f>(B21/$B$18)*100</f>
        <v>56.46614033136884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6180</v>
      </c>
      <c r="G22" s="105">
        <f>(F22/$F$9)*100</f>
        <v>82.16992421220583</v>
      </c>
    </row>
    <row r="23" spans="1:7" ht="12.75">
      <c r="A23" s="77" t="s">
        <v>73</v>
      </c>
      <c r="B23" s="80">
        <v>1627</v>
      </c>
      <c r="C23" s="81">
        <f>(B23/$B$23)*100</f>
        <v>100</v>
      </c>
      <c r="D23" s="65"/>
      <c r="E23" s="78" t="s">
        <v>74</v>
      </c>
      <c r="F23" s="97">
        <v>62434</v>
      </c>
      <c r="G23" s="112" t="s">
        <v>261</v>
      </c>
    </row>
    <row r="24" spans="1:7" ht="12.75">
      <c r="A24" s="82" t="s">
        <v>75</v>
      </c>
      <c r="B24" s="97">
        <v>1155</v>
      </c>
      <c r="C24" s="105">
        <f>(B24/$B$23)*100</f>
        <v>70.98955132145052</v>
      </c>
      <c r="D24" s="65"/>
      <c r="E24" s="78" t="s">
        <v>76</v>
      </c>
      <c r="F24" s="97">
        <v>2024</v>
      </c>
      <c r="G24" s="105">
        <f>(F24/$F$9)*100</f>
        <v>26.911314984709477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11897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405</v>
      </c>
      <c r="G26" s="105">
        <f>(F26/$F$9)*100</f>
        <v>5.384922217790187</v>
      </c>
    </row>
    <row r="27" spans="1:7" ht="12.75">
      <c r="A27" s="77" t="s">
        <v>85</v>
      </c>
      <c r="B27" s="80">
        <v>9966</v>
      </c>
      <c r="C27" s="81">
        <f>(B27/$B$27)*100</f>
        <v>100</v>
      </c>
      <c r="D27" s="65"/>
      <c r="E27" s="78" t="s">
        <v>78</v>
      </c>
      <c r="F27" s="98">
        <v>6702</v>
      </c>
      <c r="G27" s="112" t="s">
        <v>261</v>
      </c>
    </row>
    <row r="28" spans="1:7" ht="12.75">
      <c r="A28" s="82" t="s">
        <v>86</v>
      </c>
      <c r="B28" s="97">
        <v>6686</v>
      </c>
      <c r="C28" s="105">
        <f aca="true" t="shared" si="2" ref="C28:C33">(B28/$B$27)*100</f>
        <v>67.08809953843067</v>
      </c>
      <c r="D28" s="65"/>
      <c r="E28" s="78" t="s">
        <v>79</v>
      </c>
      <c r="F28" s="97">
        <v>258</v>
      </c>
      <c r="G28" s="105">
        <f>(F28/$F$9)*100</f>
        <v>3.430394894295971</v>
      </c>
    </row>
    <row r="29" spans="1:7" ht="12.75">
      <c r="A29" s="82" t="s">
        <v>87</v>
      </c>
      <c r="B29" s="97">
        <v>1442</v>
      </c>
      <c r="C29" s="105">
        <f t="shared" si="2"/>
        <v>14.46919526389725</v>
      </c>
      <c r="D29" s="65"/>
      <c r="E29" s="78" t="s">
        <v>80</v>
      </c>
      <c r="F29" s="97">
        <v>2140</v>
      </c>
      <c r="G29" s="112" t="s">
        <v>261</v>
      </c>
    </row>
    <row r="30" spans="1:7" ht="12.75">
      <c r="A30" s="82" t="s">
        <v>88</v>
      </c>
      <c r="B30" s="97">
        <v>1226</v>
      </c>
      <c r="C30" s="105">
        <f t="shared" si="2"/>
        <v>12.301826209110978</v>
      </c>
      <c r="D30" s="65"/>
      <c r="E30" s="78" t="s">
        <v>81</v>
      </c>
      <c r="F30" s="97">
        <v>1343</v>
      </c>
      <c r="G30" s="105">
        <f>(F30/$F$9)*100</f>
        <v>17.85666799627709</v>
      </c>
    </row>
    <row r="31" spans="1:7" ht="12.75">
      <c r="A31" s="82" t="s">
        <v>115</v>
      </c>
      <c r="B31" s="97">
        <v>261</v>
      </c>
      <c r="C31" s="105">
        <f t="shared" si="2"/>
        <v>2.618904274533414</v>
      </c>
      <c r="D31" s="65"/>
      <c r="E31" s="78" t="s">
        <v>82</v>
      </c>
      <c r="F31" s="97">
        <v>13106</v>
      </c>
      <c r="G31" s="112" t="s">
        <v>261</v>
      </c>
    </row>
    <row r="32" spans="1:7" ht="12.75">
      <c r="A32" s="82" t="s">
        <v>89</v>
      </c>
      <c r="B32" s="97">
        <v>178</v>
      </c>
      <c r="C32" s="105">
        <f t="shared" si="2"/>
        <v>1.7860726469997992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173</v>
      </c>
      <c r="C33" s="105">
        <f t="shared" si="2"/>
        <v>1.735902067027895</v>
      </c>
      <c r="D33" s="65"/>
      <c r="E33" s="79" t="s">
        <v>84</v>
      </c>
      <c r="F33" s="80">
        <v>5272</v>
      </c>
      <c r="G33" s="81">
        <f>(F33/$F$33)*100</f>
        <v>100</v>
      </c>
    </row>
    <row r="34" spans="1:7" ht="12.75">
      <c r="A34" s="82" t="s">
        <v>91</v>
      </c>
      <c r="B34" s="109">
        <v>30.3</v>
      </c>
      <c r="C34" s="112" t="s">
        <v>261</v>
      </c>
      <c r="D34" s="65"/>
      <c r="E34" s="78" t="s">
        <v>383</v>
      </c>
      <c r="F34" s="97">
        <v>202</v>
      </c>
      <c r="G34" s="105">
        <f aca="true" t="shared" si="3" ref="G34:G43">(F34/$F$33)*100</f>
        <v>3.8315629742033384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92</v>
      </c>
      <c r="G35" s="105">
        <f t="shared" si="3"/>
        <v>1.7450682852807284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377</v>
      </c>
      <c r="G36" s="105">
        <f t="shared" si="3"/>
        <v>7.150986342943854</v>
      </c>
    </row>
    <row r="37" spans="1:7" ht="12.75">
      <c r="A37" s="77" t="s">
        <v>94</v>
      </c>
      <c r="B37" s="80">
        <v>10247</v>
      </c>
      <c r="C37" s="81">
        <f>(B37/$B$37)*100</f>
        <v>100</v>
      </c>
      <c r="D37" s="65"/>
      <c r="E37" s="78" t="s">
        <v>389</v>
      </c>
      <c r="F37" s="97">
        <v>541</v>
      </c>
      <c r="G37" s="105">
        <f t="shared" si="3"/>
        <v>10.261760242792109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819</v>
      </c>
      <c r="G38" s="105">
        <f t="shared" si="3"/>
        <v>15.534901365705615</v>
      </c>
    </row>
    <row r="39" spans="1:7" ht="12.75">
      <c r="A39" s="82" t="s">
        <v>97</v>
      </c>
      <c r="B39" s="98">
        <v>2567</v>
      </c>
      <c r="C39" s="105">
        <f>(B39/$B$37)*100</f>
        <v>25.05123450766078</v>
      </c>
      <c r="D39" s="65"/>
      <c r="E39" s="78" t="s">
        <v>393</v>
      </c>
      <c r="F39" s="97">
        <v>1333</v>
      </c>
      <c r="G39" s="105">
        <f t="shared" si="3"/>
        <v>25.284522003034905</v>
      </c>
    </row>
    <row r="40" spans="1:7" ht="12.75">
      <c r="A40" s="82" t="s">
        <v>98</v>
      </c>
      <c r="B40" s="98">
        <v>1608</v>
      </c>
      <c r="C40" s="105">
        <f>(B40/$B$37)*100</f>
        <v>15.692397774958526</v>
      </c>
      <c r="D40" s="65"/>
      <c r="E40" s="78" t="s">
        <v>68</v>
      </c>
      <c r="F40" s="97">
        <v>895</v>
      </c>
      <c r="G40" s="105">
        <f t="shared" si="3"/>
        <v>16.976479514415782</v>
      </c>
    </row>
    <row r="41" spans="1:7" ht="12.75">
      <c r="A41" s="82" t="s">
        <v>100</v>
      </c>
      <c r="B41" s="98">
        <v>3456</v>
      </c>
      <c r="C41" s="105">
        <f>(B41/$B$37)*100</f>
        <v>33.72694447155265</v>
      </c>
      <c r="D41" s="65"/>
      <c r="E41" s="78" t="s">
        <v>69</v>
      </c>
      <c r="F41" s="97">
        <v>806</v>
      </c>
      <c r="G41" s="105">
        <f t="shared" si="3"/>
        <v>15.288315629742034</v>
      </c>
    </row>
    <row r="42" spans="1:7" ht="12.75">
      <c r="A42" s="82" t="s">
        <v>260</v>
      </c>
      <c r="B42" s="98">
        <v>5</v>
      </c>
      <c r="C42" s="105">
        <f>(B42/$B$37)*100</f>
        <v>0.048794769200741675</v>
      </c>
      <c r="D42" s="65"/>
      <c r="E42" s="78" t="s">
        <v>170</v>
      </c>
      <c r="F42" s="97">
        <v>170</v>
      </c>
      <c r="G42" s="105">
        <f t="shared" si="3"/>
        <v>3.2245827010622152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37</v>
      </c>
      <c r="G43" s="105">
        <f t="shared" si="3"/>
        <v>0.7018209408194234</v>
      </c>
    </row>
    <row r="44" spans="1:7" ht="12.75">
      <c r="A44" s="82" t="s">
        <v>291</v>
      </c>
      <c r="B44" s="98">
        <v>686</v>
      </c>
      <c r="C44" s="105">
        <f>(B44/$B$37)*100</f>
        <v>6.694642334341759</v>
      </c>
      <c r="D44" s="65"/>
      <c r="E44" s="78" t="s">
        <v>93</v>
      </c>
      <c r="F44" s="97">
        <v>58841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1925</v>
      </c>
      <c r="C46" s="105">
        <f>(B46/$B$37)*100</f>
        <v>18.785986142285545</v>
      </c>
      <c r="D46" s="65"/>
      <c r="E46" s="78" t="s">
        <v>96</v>
      </c>
      <c r="F46" s="97">
        <v>21269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37604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32535</v>
      </c>
      <c r="G49" s="114" t="s">
        <v>261</v>
      </c>
    </row>
    <row r="50" spans="1:7" ht="13.5" thickTop="1">
      <c r="A50" s="82" t="s">
        <v>116</v>
      </c>
      <c r="B50" s="98">
        <v>371</v>
      </c>
      <c r="C50" s="105">
        <f t="shared" si="4"/>
        <v>3.6205718746950324</v>
      </c>
      <c r="D50" s="65"/>
      <c r="E50" s="78"/>
      <c r="F50" s="86"/>
      <c r="G50" s="85"/>
    </row>
    <row r="51" spans="1:7" ht="12.75">
      <c r="A51" s="82" t="s">
        <v>117</v>
      </c>
      <c r="B51" s="98">
        <v>1439</v>
      </c>
      <c r="C51" s="105">
        <f t="shared" si="4"/>
        <v>14.043134575973456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428</v>
      </c>
      <c r="C52" s="105">
        <f t="shared" si="4"/>
        <v>4.176832243583488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1272</v>
      </c>
      <c r="C53" s="105">
        <f t="shared" si="4"/>
        <v>12.413389284668684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1231</v>
      </c>
      <c r="C54" s="105">
        <f t="shared" si="4"/>
        <v>12.013272177222602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497</v>
      </c>
      <c r="C55" s="105">
        <f t="shared" si="4"/>
        <v>4.850200058553724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883</v>
      </c>
      <c r="C57" s="105">
        <f>(B57/$B$37)*100</f>
        <v>8.61715624085098</v>
      </c>
      <c r="D57" s="65"/>
      <c r="E57" s="79" t="s">
        <v>84</v>
      </c>
      <c r="F57" s="80">
        <v>306</v>
      </c>
      <c r="G57" s="105">
        <f>(F57/L57)*100</f>
        <v>5.804248861911987</v>
      </c>
      <c r="H57" s="79" t="s">
        <v>84</v>
      </c>
      <c r="L57" s="15">
        <v>5272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239</v>
      </c>
      <c r="G58" s="105">
        <f>(F58/L58)*100</f>
        <v>8.201784488675361</v>
      </c>
      <c r="H58" s="78" t="s">
        <v>118</v>
      </c>
      <c r="L58" s="15">
        <v>2914</v>
      </c>
    </row>
    <row r="59" spans="1:12" ht="12.75">
      <c r="A59" s="82" t="s">
        <v>112</v>
      </c>
      <c r="B59" s="98">
        <v>810</v>
      </c>
      <c r="C59" s="105">
        <f>(B59/$B$37)*100</f>
        <v>7.904752610520152</v>
      </c>
      <c r="D59" s="65"/>
      <c r="E59" s="78" t="s">
        <v>120</v>
      </c>
      <c r="F59" s="97">
        <v>117</v>
      </c>
      <c r="G59" s="105">
        <f>(F59/L59)*100</f>
        <v>8.986175115207374</v>
      </c>
      <c r="H59" s="78" t="s">
        <v>120</v>
      </c>
      <c r="L59" s="15">
        <v>1302</v>
      </c>
    </row>
    <row r="60" spans="1:7" ht="12.75">
      <c r="A60" s="82" t="s">
        <v>113</v>
      </c>
      <c r="B60" s="98">
        <v>1755</v>
      </c>
      <c r="C60" s="105">
        <f>(B60/$B$37)*100</f>
        <v>17.126963989460332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611</v>
      </c>
      <c r="C62" s="105">
        <f>(B62/$B$37)*100</f>
        <v>5.9627207963306335</v>
      </c>
      <c r="D62" s="65"/>
      <c r="E62" s="79" t="s">
        <v>123</v>
      </c>
      <c r="F62" s="80">
        <v>164</v>
      </c>
      <c r="G62" s="105">
        <f>(F62/L62)*100</f>
        <v>12.59600614439324</v>
      </c>
      <c r="H62" s="79" t="s">
        <v>394</v>
      </c>
      <c r="L62" s="15">
        <v>1302</v>
      </c>
    </row>
    <row r="63" spans="1:12" ht="12.75">
      <c r="A63" s="61" t="s">
        <v>293</v>
      </c>
      <c r="B63" s="98">
        <v>459</v>
      </c>
      <c r="C63" s="105">
        <f>(B63/$B$37)*100</f>
        <v>4.479359812628086</v>
      </c>
      <c r="D63" s="65"/>
      <c r="E63" s="78" t="s">
        <v>118</v>
      </c>
      <c r="F63" s="97">
        <v>131</v>
      </c>
      <c r="G63" s="105">
        <f>(F63/L63)*100</f>
        <v>15.44811320754717</v>
      </c>
      <c r="H63" s="78" t="s">
        <v>118</v>
      </c>
      <c r="L63" s="15">
        <v>848</v>
      </c>
    </row>
    <row r="64" spans="1:12" ht="12.75">
      <c r="A64" s="82" t="s">
        <v>114</v>
      </c>
      <c r="B64" s="98">
        <v>491</v>
      </c>
      <c r="C64" s="105">
        <f>(B64/$B$37)*100</f>
        <v>4.791646335512833</v>
      </c>
      <c r="D64" s="65"/>
      <c r="E64" s="78" t="s">
        <v>120</v>
      </c>
      <c r="F64" s="97">
        <v>31</v>
      </c>
      <c r="G64" s="105">
        <f>(F64/L64)*100</f>
        <v>10.064935064935066</v>
      </c>
      <c r="H64" s="78" t="s">
        <v>120</v>
      </c>
      <c r="L64" s="15">
        <v>308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1582</v>
      </c>
      <c r="G66" s="105">
        <f aca="true" t="shared" si="5" ref="G66:G71">(F66/L66)*100</f>
        <v>7.471074380165289</v>
      </c>
      <c r="H66" s="79" t="s">
        <v>124</v>
      </c>
      <c r="L66" s="15">
        <v>21175</v>
      </c>
    </row>
    <row r="67" spans="1:12" ht="12.75">
      <c r="A67" s="82" t="s">
        <v>126</v>
      </c>
      <c r="B67" s="97">
        <v>8462</v>
      </c>
      <c r="C67" s="105">
        <f>(B67/$B$37)*100</f>
        <v>82.58026739533521</v>
      </c>
      <c r="D67" s="65"/>
      <c r="E67" s="78" t="s">
        <v>262</v>
      </c>
      <c r="F67" s="97">
        <v>1105</v>
      </c>
      <c r="G67" s="105">
        <f t="shared" si="5"/>
        <v>6.976010101010101</v>
      </c>
      <c r="H67" s="78" t="s">
        <v>262</v>
      </c>
      <c r="L67" s="15">
        <v>15840</v>
      </c>
    </row>
    <row r="68" spans="1:12" ht="12.75">
      <c r="A68" s="82" t="s">
        <v>128</v>
      </c>
      <c r="B68" s="97">
        <v>1416</v>
      </c>
      <c r="C68" s="105">
        <f>(B68/$B$37)*100</f>
        <v>13.818678637650045</v>
      </c>
      <c r="D68" s="65"/>
      <c r="E68" s="78" t="s">
        <v>127</v>
      </c>
      <c r="F68" s="97">
        <v>278</v>
      </c>
      <c r="G68" s="105">
        <f t="shared" si="5"/>
        <v>10.671785028790786</v>
      </c>
      <c r="H68" s="78" t="s">
        <v>127</v>
      </c>
      <c r="L68" s="15">
        <v>2605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452</v>
      </c>
      <c r="G69" s="105">
        <f t="shared" si="5"/>
        <v>8.529911304019626</v>
      </c>
      <c r="H69" s="78" t="s">
        <v>129</v>
      </c>
      <c r="L69" s="15">
        <v>5299</v>
      </c>
    </row>
    <row r="70" spans="1:12" ht="12.75">
      <c r="A70" s="82" t="s">
        <v>376</v>
      </c>
      <c r="B70" s="97">
        <v>369</v>
      </c>
      <c r="C70" s="105">
        <f>(B70/$B$37)*100</f>
        <v>3.601053967014736</v>
      </c>
      <c r="D70" s="65"/>
      <c r="E70" s="78" t="s">
        <v>130</v>
      </c>
      <c r="F70" s="97">
        <v>339</v>
      </c>
      <c r="G70" s="105">
        <f t="shared" si="5"/>
        <v>8.853486550013058</v>
      </c>
      <c r="H70" s="78" t="s">
        <v>130</v>
      </c>
      <c r="L70" s="15">
        <v>3829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603</v>
      </c>
      <c r="G71" s="119">
        <f t="shared" si="5"/>
        <v>19.451612903225808</v>
      </c>
      <c r="H71" s="92" t="s">
        <v>131</v>
      </c>
      <c r="L71" s="15">
        <v>3100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7870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7520</v>
      </c>
      <c r="G9" s="81">
        <f>(F9/$F$9)*100</f>
        <v>100</v>
      </c>
      <c r="I9" s="53"/>
    </row>
    <row r="10" spans="1:7" ht="12.75">
      <c r="A10" s="36" t="s">
        <v>137</v>
      </c>
      <c r="B10" s="97">
        <v>4071</v>
      </c>
      <c r="C10" s="105">
        <f aca="true" t="shared" si="0" ref="C10:C18">(B10/$B$8)*100</f>
        <v>51.72808132147395</v>
      </c>
      <c r="E10" s="32" t="s">
        <v>138</v>
      </c>
      <c r="F10" s="97">
        <v>6964</v>
      </c>
      <c r="G10" s="105">
        <f>(F10/$F$9)*100</f>
        <v>92.6063829787234</v>
      </c>
    </row>
    <row r="11" spans="1:7" ht="12.75">
      <c r="A11" s="36" t="s">
        <v>139</v>
      </c>
      <c r="B11" s="97">
        <v>370</v>
      </c>
      <c r="C11" s="105">
        <f t="shared" si="0"/>
        <v>4.701397712833545</v>
      </c>
      <c r="E11" s="32" t="s">
        <v>140</v>
      </c>
      <c r="F11" s="97">
        <v>392</v>
      </c>
      <c r="G11" s="105">
        <f>(F11/$F$9)*100</f>
        <v>5.212765957446808</v>
      </c>
    </row>
    <row r="12" spans="1:7" ht="12.75">
      <c r="A12" s="36" t="s">
        <v>141</v>
      </c>
      <c r="B12" s="97">
        <v>1108</v>
      </c>
      <c r="C12" s="105">
        <f t="shared" si="0"/>
        <v>14.078780177890723</v>
      </c>
      <c r="E12" s="32" t="s">
        <v>142</v>
      </c>
      <c r="F12" s="97">
        <v>164</v>
      </c>
      <c r="G12" s="105">
        <f>(F12/$F$9)*100</f>
        <v>2.1808510638297873</v>
      </c>
    </row>
    <row r="13" spans="1:7" ht="12.75">
      <c r="A13" s="36" t="s">
        <v>143</v>
      </c>
      <c r="B13" s="97">
        <v>737</v>
      </c>
      <c r="C13" s="105">
        <f t="shared" si="0"/>
        <v>9.364675984752225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314</v>
      </c>
      <c r="C14" s="105">
        <f t="shared" si="0"/>
        <v>3.9898348157560353</v>
      </c>
      <c r="E14" s="42" t="s">
        <v>145</v>
      </c>
      <c r="F14" s="80">
        <v>3864</v>
      </c>
      <c r="G14" s="81">
        <f>(F14/$F$14)*100</f>
        <v>100</v>
      </c>
    </row>
    <row r="15" spans="1:7" ht="12.75">
      <c r="A15" s="36" t="s">
        <v>146</v>
      </c>
      <c r="B15" s="97">
        <v>403</v>
      </c>
      <c r="C15" s="105">
        <f t="shared" si="0"/>
        <v>5.120711562897077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867</v>
      </c>
      <c r="C16" s="105">
        <f t="shared" si="0"/>
        <v>11.016518424396441</v>
      </c>
      <c r="E16" s="1" t="s">
        <v>149</v>
      </c>
      <c r="F16" s="97">
        <v>9</v>
      </c>
      <c r="G16" s="105">
        <f>(F16/$F$14)*100</f>
        <v>0.2329192546583851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534</v>
      </c>
      <c r="G17" s="105">
        <f aca="true" t="shared" si="1" ref="G17:G23">(F17/$F$14)*100</f>
        <v>13.819875776397517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2505</v>
      </c>
      <c r="G18" s="105">
        <f t="shared" si="1"/>
        <v>64.82919254658384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689</v>
      </c>
      <c r="G19" s="105">
        <f t="shared" si="1"/>
        <v>17.83126293995859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91</v>
      </c>
      <c r="G20" s="105">
        <f t="shared" si="1"/>
        <v>2.355072463768116</v>
      </c>
    </row>
    <row r="21" spans="1:7" ht="12.75">
      <c r="A21" s="36" t="s">
        <v>156</v>
      </c>
      <c r="B21" s="98">
        <v>20</v>
      </c>
      <c r="C21" s="105">
        <f aca="true" t="shared" si="2" ref="C21:C28">(B21/$B$8)*100</f>
        <v>0.25412960609911056</v>
      </c>
      <c r="E21" s="1" t="s">
        <v>157</v>
      </c>
      <c r="F21" s="97">
        <v>31</v>
      </c>
      <c r="G21" s="105">
        <f t="shared" si="1"/>
        <v>0.8022774327122154</v>
      </c>
    </row>
    <row r="22" spans="1:7" ht="12.75">
      <c r="A22" s="36" t="s">
        <v>158</v>
      </c>
      <c r="B22" s="98">
        <v>36</v>
      </c>
      <c r="C22" s="105">
        <f t="shared" si="2"/>
        <v>0.45743329097839897</v>
      </c>
      <c r="E22" s="1" t="s">
        <v>159</v>
      </c>
      <c r="F22" s="97">
        <v>5</v>
      </c>
      <c r="G22" s="105">
        <f t="shared" si="1"/>
        <v>0.12939958592132506</v>
      </c>
    </row>
    <row r="23" spans="1:7" ht="12.75">
      <c r="A23" s="36" t="s">
        <v>160</v>
      </c>
      <c r="B23" s="98">
        <v>83</v>
      </c>
      <c r="C23" s="105">
        <f t="shared" si="2"/>
        <v>1.0546378653113089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244</v>
      </c>
      <c r="C24" s="105">
        <f t="shared" si="2"/>
        <v>3.100381194409149</v>
      </c>
      <c r="E24" s="1" t="s">
        <v>163</v>
      </c>
      <c r="F24" s="97">
        <v>129200</v>
      </c>
      <c r="G24" s="112" t="s">
        <v>261</v>
      </c>
    </row>
    <row r="25" spans="1:7" ht="12.75">
      <c r="A25" s="36" t="s">
        <v>164</v>
      </c>
      <c r="B25" s="97">
        <v>799</v>
      </c>
      <c r="C25" s="105">
        <f t="shared" si="2"/>
        <v>10.152477763659466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1422</v>
      </c>
      <c r="C26" s="105">
        <f t="shared" si="2"/>
        <v>18.068614993646758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3491</v>
      </c>
      <c r="C27" s="105">
        <f t="shared" si="2"/>
        <v>44.35832274459975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1775</v>
      </c>
      <c r="C28" s="105">
        <f t="shared" si="2"/>
        <v>22.55400254129606</v>
      </c>
      <c r="E28" s="32" t="s">
        <v>176</v>
      </c>
      <c r="F28" s="97">
        <v>2938</v>
      </c>
      <c r="G28" s="105">
        <f aca="true" t="shared" si="3" ref="G28:G35">(F28/$F$14)*100</f>
        <v>76.0351966873706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13</v>
      </c>
      <c r="G30" s="105">
        <f t="shared" si="3"/>
        <v>0.3364389233954451</v>
      </c>
    </row>
    <row r="31" spans="1:7" ht="12.75">
      <c r="A31" s="36" t="s">
        <v>180</v>
      </c>
      <c r="B31" s="97">
        <v>224</v>
      </c>
      <c r="C31" s="105">
        <f aca="true" t="shared" si="4" ref="C31:C39">(B31/$B$8)*100</f>
        <v>2.846251588310038</v>
      </c>
      <c r="E31" s="32" t="s">
        <v>181</v>
      </c>
      <c r="F31" s="97">
        <v>35</v>
      </c>
      <c r="G31" s="105">
        <f t="shared" si="3"/>
        <v>0.9057971014492754</v>
      </c>
    </row>
    <row r="32" spans="1:7" ht="12.75">
      <c r="A32" s="36" t="s">
        <v>182</v>
      </c>
      <c r="B32" s="97">
        <v>377</v>
      </c>
      <c r="C32" s="105">
        <f t="shared" si="4"/>
        <v>4.790343074968234</v>
      </c>
      <c r="E32" s="32" t="s">
        <v>183</v>
      </c>
      <c r="F32" s="97">
        <v>218</v>
      </c>
      <c r="G32" s="105">
        <f t="shared" si="3"/>
        <v>5.641821946169772</v>
      </c>
    </row>
    <row r="33" spans="1:7" ht="12.75">
      <c r="A33" s="36" t="s">
        <v>184</v>
      </c>
      <c r="B33" s="97">
        <v>1172</v>
      </c>
      <c r="C33" s="105">
        <f t="shared" si="4"/>
        <v>14.891994917407878</v>
      </c>
      <c r="E33" s="32" t="s">
        <v>185</v>
      </c>
      <c r="F33" s="97">
        <v>1011</v>
      </c>
      <c r="G33" s="105">
        <f t="shared" si="3"/>
        <v>26.164596273291924</v>
      </c>
    </row>
    <row r="34" spans="1:7" ht="12.75">
      <c r="A34" s="36" t="s">
        <v>186</v>
      </c>
      <c r="B34" s="97">
        <v>1045</v>
      </c>
      <c r="C34" s="105">
        <f t="shared" si="4"/>
        <v>13.278271918678525</v>
      </c>
      <c r="E34" s="32" t="s">
        <v>187</v>
      </c>
      <c r="F34" s="97">
        <v>1247</v>
      </c>
      <c r="G34" s="105">
        <f t="shared" si="3"/>
        <v>32.27225672877847</v>
      </c>
    </row>
    <row r="35" spans="1:7" ht="12.75">
      <c r="A35" s="36" t="s">
        <v>188</v>
      </c>
      <c r="B35" s="97">
        <v>1295</v>
      </c>
      <c r="C35" s="105">
        <f t="shared" si="4"/>
        <v>16.45489199491741</v>
      </c>
      <c r="E35" s="32" t="s">
        <v>189</v>
      </c>
      <c r="F35" s="97">
        <v>414</v>
      </c>
      <c r="G35" s="105">
        <f t="shared" si="3"/>
        <v>10.714285714285714</v>
      </c>
    </row>
    <row r="36" spans="1:7" ht="12.75">
      <c r="A36" s="36" t="s">
        <v>190</v>
      </c>
      <c r="B36" s="97">
        <v>1726</v>
      </c>
      <c r="C36" s="105">
        <f t="shared" si="4"/>
        <v>21.931385006353242</v>
      </c>
      <c r="E36" s="32" t="s">
        <v>191</v>
      </c>
      <c r="F36" s="97">
        <v>1538</v>
      </c>
      <c r="G36" s="112" t="s">
        <v>261</v>
      </c>
    </row>
    <row r="37" spans="1:7" ht="12.75">
      <c r="A37" s="36" t="s">
        <v>192</v>
      </c>
      <c r="B37" s="97">
        <v>1073</v>
      </c>
      <c r="C37" s="105">
        <f t="shared" si="4"/>
        <v>13.63405336721728</v>
      </c>
      <c r="E37" s="32" t="s">
        <v>193</v>
      </c>
      <c r="F37" s="97">
        <v>926</v>
      </c>
      <c r="G37" s="105">
        <f>(F37/$F$14)*100</f>
        <v>23.9648033126294</v>
      </c>
    </row>
    <row r="38" spans="1:7" ht="12.75">
      <c r="A38" s="36" t="s">
        <v>194</v>
      </c>
      <c r="B38" s="97">
        <v>553</v>
      </c>
      <c r="C38" s="105">
        <f t="shared" si="4"/>
        <v>7.026683608640407</v>
      </c>
      <c r="E38" s="32" t="s">
        <v>191</v>
      </c>
      <c r="F38" s="97">
        <v>556</v>
      </c>
      <c r="G38" s="112" t="s">
        <v>261</v>
      </c>
    </row>
    <row r="39" spans="1:7" ht="12.75">
      <c r="A39" s="36" t="s">
        <v>195</v>
      </c>
      <c r="B39" s="97">
        <v>405</v>
      </c>
      <c r="C39" s="105">
        <f t="shared" si="4"/>
        <v>5.146124523506988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5.4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7520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705</v>
      </c>
      <c r="G43" s="105">
        <f aca="true" t="shared" si="5" ref="G43:G48">(F43/$F$14)*100</f>
        <v>18.24534161490683</v>
      </c>
    </row>
    <row r="44" spans="1:7" ht="12.75">
      <c r="A44" s="36" t="s">
        <v>209</v>
      </c>
      <c r="B44" s="98">
        <v>1228</v>
      </c>
      <c r="C44" s="105">
        <f aca="true" t="shared" si="6" ref="C44:C49">(B44/$B$42)*100</f>
        <v>16.329787234042552</v>
      </c>
      <c r="E44" s="32" t="s">
        <v>210</v>
      </c>
      <c r="F44" s="97">
        <v>753</v>
      </c>
      <c r="G44" s="105">
        <f t="shared" si="5"/>
        <v>19.487577639751553</v>
      </c>
    </row>
    <row r="45" spans="1:7" ht="12.75">
      <c r="A45" s="36" t="s">
        <v>211</v>
      </c>
      <c r="B45" s="98">
        <v>2034</v>
      </c>
      <c r="C45" s="105">
        <f t="shared" si="6"/>
        <v>27.04787234042553</v>
      </c>
      <c r="E45" s="32" t="s">
        <v>212</v>
      </c>
      <c r="F45" s="97">
        <v>538</v>
      </c>
      <c r="G45" s="105">
        <f t="shared" si="5"/>
        <v>13.923395445134576</v>
      </c>
    </row>
    <row r="46" spans="1:7" ht="12.75">
      <c r="A46" s="36" t="s">
        <v>213</v>
      </c>
      <c r="B46" s="98">
        <v>1086</v>
      </c>
      <c r="C46" s="105">
        <f t="shared" si="6"/>
        <v>14.441489361702128</v>
      </c>
      <c r="E46" s="32" t="s">
        <v>214</v>
      </c>
      <c r="F46" s="97">
        <v>412</v>
      </c>
      <c r="G46" s="105">
        <f t="shared" si="5"/>
        <v>10.662525879917183</v>
      </c>
    </row>
    <row r="47" spans="1:7" ht="12.75">
      <c r="A47" s="36" t="s">
        <v>215</v>
      </c>
      <c r="B47" s="97">
        <v>1258</v>
      </c>
      <c r="C47" s="105">
        <f t="shared" si="6"/>
        <v>16.72872340425532</v>
      </c>
      <c r="E47" s="32" t="s">
        <v>216</v>
      </c>
      <c r="F47" s="97">
        <v>352</v>
      </c>
      <c r="G47" s="105">
        <f t="shared" si="5"/>
        <v>9.109730848861282</v>
      </c>
    </row>
    <row r="48" spans="1:7" ht="12.75">
      <c r="A48" s="36" t="s">
        <v>217</v>
      </c>
      <c r="B48" s="97">
        <v>725</v>
      </c>
      <c r="C48" s="105">
        <f t="shared" si="6"/>
        <v>9.64095744680851</v>
      </c>
      <c r="E48" s="32" t="s">
        <v>218</v>
      </c>
      <c r="F48" s="97">
        <v>1081</v>
      </c>
      <c r="G48" s="105">
        <f t="shared" si="5"/>
        <v>27.976190476190478</v>
      </c>
    </row>
    <row r="49" spans="1:7" ht="12.75">
      <c r="A49" s="36" t="s">
        <v>219</v>
      </c>
      <c r="B49" s="97">
        <v>1189</v>
      </c>
      <c r="C49" s="105">
        <f t="shared" si="6"/>
        <v>15.811170212765957</v>
      </c>
      <c r="E49" s="32" t="s">
        <v>220</v>
      </c>
      <c r="F49" s="97">
        <v>23</v>
      </c>
      <c r="G49" s="105">
        <f>(F49/$F$14)*100</f>
        <v>0.5952380952380952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2937</v>
      </c>
      <c r="G51" s="81">
        <f>(F51/F$51)*100</f>
        <v>100</v>
      </c>
    </row>
    <row r="52" spans="1:7" ht="12.75">
      <c r="A52" s="4" t="s">
        <v>223</v>
      </c>
      <c r="B52" s="97">
        <v>1078</v>
      </c>
      <c r="C52" s="105">
        <f>(B52/$B$42)*100</f>
        <v>14.335106382978724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2909</v>
      </c>
      <c r="C53" s="105">
        <f>(B53/$B$42)*100</f>
        <v>38.683510638297875</v>
      </c>
      <c r="E53" s="32" t="s">
        <v>226</v>
      </c>
      <c r="F53" s="97">
        <v>119</v>
      </c>
      <c r="G53" s="105">
        <f>(F53/F$51)*100</f>
        <v>4.051753489955737</v>
      </c>
    </row>
    <row r="54" spans="1:7" ht="12.75">
      <c r="A54" s="4" t="s">
        <v>227</v>
      </c>
      <c r="B54" s="97">
        <v>2545</v>
      </c>
      <c r="C54" s="105">
        <f>(B54/$B$42)*100</f>
        <v>33.84308510638298</v>
      </c>
      <c r="E54" s="32" t="s">
        <v>228</v>
      </c>
      <c r="F54" s="97">
        <v>228</v>
      </c>
      <c r="G54" s="105">
        <f aca="true" t="shared" si="7" ref="G54:G60">(F54/F$51)*100</f>
        <v>7.763023493360572</v>
      </c>
    </row>
    <row r="55" spans="1:7" ht="12.75">
      <c r="A55" s="4" t="s">
        <v>229</v>
      </c>
      <c r="B55" s="97">
        <v>988</v>
      </c>
      <c r="C55" s="105">
        <f>(B55/$B$42)*100</f>
        <v>13.138297872340427</v>
      </c>
      <c r="E55" s="32" t="s">
        <v>230</v>
      </c>
      <c r="F55" s="97">
        <v>271</v>
      </c>
      <c r="G55" s="105">
        <f t="shared" si="7"/>
        <v>9.227102485529452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1132</v>
      </c>
      <c r="G56" s="105">
        <f t="shared" si="7"/>
        <v>38.54273067756214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740</v>
      </c>
      <c r="G57" s="105">
        <f t="shared" si="7"/>
        <v>25.195778004766765</v>
      </c>
    </row>
    <row r="58" spans="1:7" ht="12.75">
      <c r="A58" s="36" t="s">
        <v>234</v>
      </c>
      <c r="B58" s="97">
        <v>4854</v>
      </c>
      <c r="C58" s="105">
        <f aca="true" t="shared" si="8" ref="C58:C66">(B58/$B$42)*100</f>
        <v>64.54787234042553</v>
      </c>
      <c r="E58" s="32" t="s">
        <v>235</v>
      </c>
      <c r="F58" s="97">
        <v>337</v>
      </c>
      <c r="G58" s="105">
        <f t="shared" si="7"/>
        <v>11.474293496765407</v>
      </c>
    </row>
    <row r="59" spans="1:7" ht="12.75">
      <c r="A59" s="36" t="s">
        <v>236</v>
      </c>
      <c r="B59" s="97">
        <v>111</v>
      </c>
      <c r="C59" s="105">
        <f t="shared" si="8"/>
        <v>1.4760638297872342</v>
      </c>
      <c r="E59" s="32" t="s">
        <v>237</v>
      </c>
      <c r="F59" s="98">
        <v>18</v>
      </c>
      <c r="G59" s="105">
        <f t="shared" si="7"/>
        <v>0.6128702757916241</v>
      </c>
    </row>
    <row r="60" spans="1:7" ht="12.75">
      <c r="A60" s="36" t="s">
        <v>238</v>
      </c>
      <c r="B60" s="97">
        <v>438</v>
      </c>
      <c r="C60" s="105">
        <f t="shared" si="8"/>
        <v>5.824468085106383</v>
      </c>
      <c r="E60" s="32" t="s">
        <v>239</v>
      </c>
      <c r="F60" s="97">
        <v>92</v>
      </c>
      <c r="G60" s="105">
        <f t="shared" si="7"/>
        <v>3.1324480762683007</v>
      </c>
    </row>
    <row r="61" spans="1:7" ht="12.75">
      <c r="A61" s="36" t="s">
        <v>240</v>
      </c>
      <c r="B61" s="97">
        <v>2053</v>
      </c>
      <c r="C61" s="105">
        <f t="shared" si="8"/>
        <v>27.300531914893618</v>
      </c>
      <c r="E61" s="32" t="s">
        <v>163</v>
      </c>
      <c r="F61" s="97">
        <v>700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6</v>
      </c>
      <c r="C63" s="105">
        <f t="shared" si="8"/>
        <v>0.07978723404255318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50</v>
      </c>
      <c r="C65" s="105">
        <f t="shared" si="8"/>
        <v>0.6648936170212766</v>
      </c>
      <c r="E65" s="32" t="s">
        <v>208</v>
      </c>
      <c r="F65" s="97">
        <v>631</v>
      </c>
      <c r="G65" s="105">
        <f aca="true" t="shared" si="9" ref="G65:G71">(F65/F$51)*100</f>
        <v>21.484508001361935</v>
      </c>
    </row>
    <row r="66" spans="1:7" ht="12.75">
      <c r="A66" s="36" t="s">
        <v>247</v>
      </c>
      <c r="B66" s="97">
        <v>8</v>
      </c>
      <c r="C66" s="105">
        <f t="shared" si="8"/>
        <v>0.10638297872340426</v>
      </c>
      <c r="E66" s="32" t="s">
        <v>210</v>
      </c>
      <c r="F66" s="97">
        <v>464</v>
      </c>
      <c r="G66" s="105">
        <f t="shared" si="9"/>
        <v>15.798433775961865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350</v>
      </c>
      <c r="G67" s="105">
        <f t="shared" si="9"/>
        <v>11.91692202928158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389</v>
      </c>
      <c r="G68" s="105">
        <f t="shared" si="9"/>
        <v>13.244807626830099</v>
      </c>
    </row>
    <row r="69" spans="1:7" ht="12.75">
      <c r="A69" s="36" t="s">
        <v>249</v>
      </c>
      <c r="B69" s="97">
        <v>33</v>
      </c>
      <c r="C69" s="105">
        <f>(B69/$B$42)*100</f>
        <v>0.4388297872340426</v>
      </c>
      <c r="E69" s="32" t="s">
        <v>216</v>
      </c>
      <c r="F69" s="97">
        <v>228</v>
      </c>
      <c r="G69" s="105">
        <f t="shared" si="9"/>
        <v>7.763023493360572</v>
      </c>
    </row>
    <row r="70" spans="1:7" ht="12.75">
      <c r="A70" s="36" t="s">
        <v>251</v>
      </c>
      <c r="B70" s="97">
        <v>61</v>
      </c>
      <c r="C70" s="105">
        <f>(B70/$B$42)*100</f>
        <v>0.8111702127659574</v>
      </c>
      <c r="E70" s="32" t="s">
        <v>218</v>
      </c>
      <c r="F70" s="97">
        <v>728</v>
      </c>
      <c r="G70" s="105">
        <f t="shared" si="9"/>
        <v>24.787197820905686</v>
      </c>
    </row>
    <row r="71" spans="1:7" ht="12.75">
      <c r="A71" s="54" t="s">
        <v>252</v>
      </c>
      <c r="B71" s="103">
        <v>185</v>
      </c>
      <c r="C71" s="115">
        <f>(B71/$B$42)*100</f>
        <v>2.4601063829787235</v>
      </c>
      <c r="D71" s="41"/>
      <c r="E71" s="44" t="s">
        <v>220</v>
      </c>
      <c r="F71" s="103">
        <v>147</v>
      </c>
      <c r="G71" s="115">
        <f t="shared" si="9"/>
        <v>5.005107252298264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2002-06-13T15:37:13Z</dcterms:modified>
  <cp:category/>
  <cp:version/>
  <cp:contentType/>
  <cp:contentStatus/>
</cp:coreProperties>
</file>