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<sst xmlns="http://schemas.openxmlformats.org/spreadsheetml/2006/main" count="676" uniqueCount="437">
  <si>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</si>
  <si>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</si>
  <si>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</si>
  <si>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</si>
  <si>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</si>
  <si>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</si>
  <si>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</si>
  <si>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</si>
  <si>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</si>
  <si>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</si>
  <si>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</si>
  <si>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</si>
  <si>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</si>
  <si>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</si>
  <si>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</si>
  <si>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</si>
  <si>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</si>
  <si>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</si>
  <si>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</si>
  <si>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</si>
  <si>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</si>
  <si>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</si>
  <si>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</si>
  <si>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</si>
  <si>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</si>
  <si>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</si>
  <si>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</si>
  <si>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</si>
  <si>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</si>
  <si>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</si>
  <si>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</si>
  <si>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</si>
  <si>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</si>
  <si>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</si>
  <si>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</si>
  <si>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</si>
  <si>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</si>
  <si>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</si>
  <si>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</si>
  <si>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</si>
  <si>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</si>
  <si>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</si>
  <si>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</si>
  <si>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</si>
  <si>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</si>
  <si>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</si>
  <si>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</si>
  <si>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</si>
  <si>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</si>
  <si>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</si>
  <si>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</si>
  <si>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</si>
  <si>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</si>
  <si>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</si>
  <si>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</si>
  <si>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</si>
  <si>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</si>
  <si>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</si>
  <si>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</si>
  <si>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</si>
  <si>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</si>
  <si>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</si>
  <si>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</si>
  <si>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</si>
  <si>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</si>
  <si>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</si>
  <si>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</si>
  <si>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</si>
  <si>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</si>
  <si>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</si>
  <si>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</si>
  <si>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</si>
  <si>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</si>
  <si>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</si>
  <si>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</si>
  <si>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</si>
  <si>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</si>
  <si>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</si>
  <si>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</si>
  <si>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</si>
  <si>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</si>
  <si>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</si>
  <si>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</si>
  <si>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</si>
  <si>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</si>
  <si>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</si>
  <si>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</si>
  <si>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</si>
  <si>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</si>
  <si>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</si>
  <si>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</si>
  <si>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</si>
  <si>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</si>
  <si>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</si>
  <si>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</si>
  <si>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</si>
  <si>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</si>
  <si>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</si>
  <si>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</si>
  <si>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</si>
  <si>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</si>
  <si>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</si>
  <si>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</si>
  <si>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</si>
  <si>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</si>
  <si>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</si>
  <si>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</si>
  <si>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</si>
  <si>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</si>
  <si>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</si>
  <si>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</si>
  <si>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</si>
  <si>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</si>
  <si>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</si>
  <si>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</si>
  <si>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</si>
  <si>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</si>
  <si>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</si>
  <si>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Springfield CDP, Union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</si>
  <si>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</si>
  <si>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</si>
  <si>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</si>
  <si>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</si>
  <si>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</si>
  <si>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</si>
  <si>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</si>
  <si>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</si>
  <si>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</si>
  <si>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</si>
  <si>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</si>
  <si>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</si>
  <si>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</si>
  <si>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</si>
  <si>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</si>
  <si>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</si>
  <si>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</si>
  <si>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</si>
  <si>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</si>
  <si>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</si>
  <si>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</si>
  <si>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</si>
  <si>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</si>
  <si>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</si>
  <si>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</si>
  <si>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</si>
  <si>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</si>
  <si>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</si>
  <si>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</si>
  <si>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</si>
  <si>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</si>
  <si>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</si>
  <si>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</si>
  <si>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</si>
  <si>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</si>
  <si>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</si>
  <si>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</si>
  <si>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</si>
  <si>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</si>
  <si>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</si>
  <si>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</si>
  <si>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</si>
  <si>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</si>
  <si>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</si>
  <si>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</si>
  <si>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</si>
  <si>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</si>
  <si>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</si>
  <si>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</si>
  <si>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</si>
  <si>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</si>
  <si>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</si>
  <si>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</si>
  <si>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</si>
  <si>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</si>
  <si>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</si>
  <si>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</si>
  <si>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</si>
  <si>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</si>
  <si>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</si>
  <si>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</si>
  <si>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</si>
  <si>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</si>
  <si>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</si>
  <si>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</si>
  <si>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</si>
  <si>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</si>
  <si>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</si>
  <si>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</si>
  <si>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</si>
  <si>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</si>
  <si>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</si>
  <si>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</si>
  <si>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</si>
  <si>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</si>
  <si>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</si>
  <si>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</si>
  <si>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</si>
  <si>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</si>
  <si>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</si>
  <si>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</si>
  <si>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</si>
  <si>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</si>
  <si>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</si>
  <si>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</si>
  <si>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</si>
  <si>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</si>
  <si>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</si>
  <si>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</si>
  <si>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</si>
  <si>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</si>
  <si>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</si>
  <si>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</si>
  <si>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</si>
  <si>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</si>
  <si>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</si>
  <si>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</si>
  <si>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</si>
  <si>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</si>
  <si>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</si>
  <si>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</si>
  <si>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</si>
  <si>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</si>
  <si>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</si>
  <si>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</si>
  <si>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</si>
  <si>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Springfield CDP, Union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</si>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</sst>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14429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14429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6805</v>
      </c>
      <c r="C9" s="151">
        <f>(B9/$B$7)*100</f>
        <v>47.16196548617368</v>
      </c>
      <c r="D9" s="152"/>
      <c r="E9" s="152" t="s">
        <v>124</v>
      </c>
      <c r="F9" s="150">
        <v>597</v>
      </c>
      <c r="G9" s="153">
        <f t="shared" si="0"/>
        <v>4.137500866310901</v>
      </c>
    </row>
    <row r="10" spans="1:7" ht="12.75">
      <c r="A10" s="149" t="s">
        <v>125</v>
      </c>
      <c r="B10" s="150">
        <v>7624</v>
      </c>
      <c r="C10" s="151">
        <f>(B10/$B$7)*100</f>
        <v>52.83803451382633</v>
      </c>
      <c r="D10" s="152"/>
      <c r="E10" s="152" t="s">
        <v>126</v>
      </c>
      <c r="F10" s="150">
        <v>20</v>
      </c>
      <c r="G10" s="153">
        <f t="shared" si="0"/>
        <v>0.13860974426502184</v>
      </c>
    </row>
    <row r="11" spans="1:7" ht="12.75">
      <c r="A11" s="149"/>
      <c r="B11" s="150"/>
      <c r="C11" s="151"/>
      <c r="D11" s="152"/>
      <c r="E11" s="152" t="s">
        <v>127</v>
      </c>
      <c r="F11" s="150">
        <v>78</v>
      </c>
      <c r="G11" s="153">
        <f t="shared" si="0"/>
        <v>0.5405780026335851</v>
      </c>
    </row>
    <row r="12" spans="1:7" ht="12.75">
      <c r="A12" s="149" t="s">
        <v>128</v>
      </c>
      <c r="B12" s="150">
        <v>893</v>
      </c>
      <c r="C12" s="151">
        <f aca="true" t="shared" si="1" ref="C12:C24">B12*100/B$7</f>
        <v>6.188925081433225</v>
      </c>
      <c r="D12" s="152"/>
      <c r="E12" s="152" t="s">
        <v>129</v>
      </c>
      <c r="F12" s="150">
        <v>48</v>
      </c>
      <c r="G12" s="153">
        <f t="shared" si="0"/>
        <v>0.3326633862360524</v>
      </c>
    </row>
    <row r="13" spans="1:7" ht="12.75">
      <c r="A13" s="149" t="s">
        <v>130</v>
      </c>
      <c r="B13" s="150">
        <v>849</v>
      </c>
      <c r="C13" s="151">
        <f t="shared" si="1"/>
        <v>5.8839836440501765</v>
      </c>
      <c r="D13" s="152"/>
      <c r="E13" s="152" t="s">
        <v>131</v>
      </c>
      <c r="F13" s="150">
        <v>451</v>
      </c>
      <c r="G13" s="153">
        <f t="shared" si="0"/>
        <v>3.1256497331762425</v>
      </c>
    </row>
    <row r="14" spans="1:7" ht="12.75">
      <c r="A14" s="149" t="s">
        <v>132</v>
      </c>
      <c r="B14" s="150">
        <v>786</v>
      </c>
      <c r="C14" s="151">
        <f t="shared" si="1"/>
        <v>5.447362949615358</v>
      </c>
      <c r="D14" s="152"/>
      <c r="E14" s="152" t="s">
        <v>133</v>
      </c>
      <c r="F14" s="150">
        <v>13832</v>
      </c>
      <c r="G14" s="153">
        <f t="shared" si="0"/>
        <v>95.8624991336891</v>
      </c>
    </row>
    <row r="15" spans="1:7" ht="12.75">
      <c r="A15" s="149" t="s">
        <v>134</v>
      </c>
      <c r="B15" s="150">
        <v>660</v>
      </c>
      <c r="C15" s="151">
        <f t="shared" si="1"/>
        <v>4.574121560745721</v>
      </c>
      <c r="D15" s="152"/>
      <c r="E15" s="152" t="s">
        <v>135</v>
      </c>
      <c r="F15" s="150">
        <v>12491</v>
      </c>
      <c r="G15" s="153">
        <f t="shared" si="0"/>
        <v>86.56871578071939</v>
      </c>
    </row>
    <row r="16" spans="1:7" ht="12.75">
      <c r="A16" s="149" t="s">
        <v>136</v>
      </c>
      <c r="B16" s="150">
        <v>461</v>
      </c>
      <c r="C16" s="151">
        <f t="shared" si="1"/>
        <v>3.1949546053087534</v>
      </c>
      <c r="D16" s="152"/>
      <c r="E16" s="152"/>
      <c r="F16" s="145"/>
      <c r="G16" s="146"/>
    </row>
    <row r="17" spans="1:7" ht="12.75">
      <c r="A17" s="149" t="s">
        <v>137</v>
      </c>
      <c r="B17" s="150">
        <v>1847</v>
      </c>
      <c r="C17" s="151">
        <f t="shared" si="1"/>
        <v>12.800609882874767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2400</v>
      </c>
      <c r="C18" s="151">
        <f t="shared" si="1"/>
        <v>16.633169311802618</v>
      </c>
      <c r="D18" s="152"/>
      <c r="E18" s="143" t="s">
        <v>140</v>
      </c>
      <c r="F18" s="141">
        <v>14429</v>
      </c>
      <c r="G18" s="148">
        <v>100</v>
      </c>
    </row>
    <row r="19" spans="1:7" ht="12.75">
      <c r="A19" s="149" t="s">
        <v>141</v>
      </c>
      <c r="B19" s="150">
        <v>2062</v>
      </c>
      <c r="C19" s="151">
        <f t="shared" si="1"/>
        <v>14.29066463372375</v>
      </c>
      <c r="D19" s="152"/>
      <c r="E19" s="152" t="s">
        <v>142</v>
      </c>
      <c r="F19" s="150">
        <v>14417</v>
      </c>
      <c r="G19" s="153">
        <f aca="true" t="shared" si="2" ref="G19:G30">F19*100/F$18</f>
        <v>99.91683415344099</v>
      </c>
    </row>
    <row r="20" spans="1:7" ht="12.75">
      <c r="A20" s="149" t="s">
        <v>143</v>
      </c>
      <c r="B20" s="150">
        <v>824</v>
      </c>
      <c r="C20" s="151">
        <f t="shared" si="1"/>
        <v>5.710721463718899</v>
      </c>
      <c r="D20" s="152"/>
      <c r="E20" s="152" t="s">
        <v>144</v>
      </c>
      <c r="F20" s="150">
        <v>6001</v>
      </c>
      <c r="G20" s="153">
        <f t="shared" si="2"/>
        <v>41.5898537667198</v>
      </c>
    </row>
    <row r="21" spans="1:7" ht="12.75">
      <c r="A21" s="149" t="s">
        <v>145</v>
      </c>
      <c r="B21" s="150">
        <v>675</v>
      </c>
      <c r="C21" s="151">
        <f t="shared" si="1"/>
        <v>4.678078868944487</v>
      </c>
      <c r="D21" s="152"/>
      <c r="E21" s="152" t="s">
        <v>146</v>
      </c>
      <c r="F21" s="150">
        <v>3414</v>
      </c>
      <c r="G21" s="153">
        <f t="shared" si="2"/>
        <v>23.660683346039228</v>
      </c>
    </row>
    <row r="22" spans="1:7" ht="12.75">
      <c r="A22" s="149" t="s">
        <v>147</v>
      </c>
      <c r="B22" s="150">
        <v>1429</v>
      </c>
      <c r="C22" s="151">
        <f t="shared" si="1"/>
        <v>9.90366622773581</v>
      </c>
      <c r="D22" s="152"/>
      <c r="E22" s="152" t="s">
        <v>148</v>
      </c>
      <c r="F22" s="150">
        <v>3944</v>
      </c>
      <c r="G22" s="153">
        <f t="shared" si="2"/>
        <v>27.333841569062304</v>
      </c>
    </row>
    <row r="23" spans="1:7" ht="12.75">
      <c r="A23" s="149" t="s">
        <v>149</v>
      </c>
      <c r="B23" s="150">
        <v>1153</v>
      </c>
      <c r="C23" s="151">
        <f t="shared" si="1"/>
        <v>7.9908517568785085</v>
      </c>
      <c r="D23" s="152"/>
      <c r="E23" s="152" t="s">
        <v>150</v>
      </c>
      <c r="F23" s="150">
        <v>2826</v>
      </c>
      <c r="G23" s="153">
        <f t="shared" si="2"/>
        <v>19.585556864647586</v>
      </c>
    </row>
    <row r="24" spans="1:7" ht="12.75">
      <c r="A24" s="149" t="s">
        <v>151</v>
      </c>
      <c r="B24" s="150">
        <v>390</v>
      </c>
      <c r="C24" s="151">
        <f t="shared" si="1"/>
        <v>2.702890013167926</v>
      </c>
      <c r="D24" s="152"/>
      <c r="E24" s="152" t="s">
        <v>152</v>
      </c>
      <c r="F24" s="150">
        <v>595</v>
      </c>
      <c r="G24" s="153">
        <f t="shared" si="2"/>
        <v>4.123639891884399</v>
      </c>
    </row>
    <row r="25" spans="1:7" ht="12.75">
      <c r="A25" s="149"/>
      <c r="B25" s="145"/>
      <c r="C25" s="154"/>
      <c r="D25" s="152"/>
      <c r="E25" s="152" t="s">
        <v>153</v>
      </c>
      <c r="F25" s="150">
        <v>121</v>
      </c>
      <c r="G25" s="153">
        <f t="shared" si="2"/>
        <v>0.8385889528033821</v>
      </c>
    </row>
    <row r="26" spans="1:7" ht="12.75">
      <c r="A26" s="149" t="s">
        <v>154</v>
      </c>
      <c r="B26" s="155">
        <v>42.1</v>
      </c>
      <c r="C26" s="156" t="s">
        <v>420</v>
      </c>
      <c r="D26" s="152"/>
      <c r="E26" s="157" t="s">
        <v>155</v>
      </c>
      <c r="F26" s="150">
        <v>463</v>
      </c>
      <c r="G26" s="153">
        <f t="shared" si="2"/>
        <v>3.2088155797352553</v>
      </c>
    </row>
    <row r="27" spans="1:7" ht="12.75">
      <c r="A27" s="149"/>
      <c r="B27" s="145"/>
      <c r="C27" s="154"/>
      <c r="D27" s="152"/>
      <c r="E27" s="158" t="s">
        <v>156</v>
      </c>
      <c r="F27" s="150">
        <v>180</v>
      </c>
      <c r="G27" s="153">
        <f t="shared" si="2"/>
        <v>1.2474876983851966</v>
      </c>
    </row>
    <row r="28" spans="1:7" ht="12.75">
      <c r="A28" s="149" t="s">
        <v>421</v>
      </c>
      <c r="B28" s="150">
        <v>11463</v>
      </c>
      <c r="C28" s="151">
        <f aca="true" t="shared" si="3" ref="C28:C35">B28*100/B$7</f>
        <v>79.44417492549726</v>
      </c>
      <c r="D28" s="152"/>
      <c r="E28" s="152" t="s">
        <v>157</v>
      </c>
      <c r="F28" s="150">
        <v>12</v>
      </c>
      <c r="G28" s="153">
        <f t="shared" si="2"/>
        <v>0.0831658465590131</v>
      </c>
    </row>
    <row r="29" spans="1:7" ht="12.75">
      <c r="A29" s="149" t="s">
        <v>158</v>
      </c>
      <c r="B29" s="150">
        <v>5300</v>
      </c>
      <c r="C29" s="151">
        <f t="shared" si="3"/>
        <v>36.731582230230785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6163</v>
      </c>
      <c r="C30" s="151">
        <f t="shared" si="3"/>
        <v>42.71259269526648</v>
      </c>
      <c r="D30" s="152"/>
      <c r="E30" s="152" t="s">
        <v>161</v>
      </c>
      <c r="F30" s="150">
        <v>12</v>
      </c>
      <c r="G30" s="153">
        <f t="shared" si="2"/>
        <v>0.0831658465590131</v>
      </c>
    </row>
    <row r="31" spans="1:7" ht="12.75">
      <c r="A31" s="149" t="s">
        <v>162</v>
      </c>
      <c r="B31" s="150">
        <v>11164</v>
      </c>
      <c r="C31" s="151">
        <f t="shared" si="3"/>
        <v>77.37195924873518</v>
      </c>
      <c r="D31" s="152"/>
      <c r="E31" s="152"/>
      <c r="F31" s="145"/>
      <c r="G31" s="146"/>
    </row>
    <row r="32" spans="1:7" ht="12.75">
      <c r="A32" s="149" t="s">
        <v>163</v>
      </c>
      <c r="B32" s="150">
        <v>3367</v>
      </c>
      <c r="C32" s="151">
        <f t="shared" si="3"/>
        <v>23.334950447016425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2972</v>
      </c>
      <c r="C33" s="151">
        <f t="shared" si="3"/>
        <v>20.597407997782245</v>
      </c>
      <c r="D33" s="152"/>
      <c r="E33" s="143" t="s">
        <v>166</v>
      </c>
      <c r="F33" s="141">
        <v>6001</v>
      </c>
      <c r="G33" s="148">
        <v>100</v>
      </c>
    </row>
    <row r="34" spans="1:7" ht="12.75">
      <c r="A34" s="149" t="s">
        <v>158</v>
      </c>
      <c r="B34" s="150">
        <v>1183</v>
      </c>
      <c r="C34" s="151">
        <f t="shared" si="3"/>
        <v>8.198766373276042</v>
      </c>
      <c r="D34" s="152"/>
      <c r="E34" s="152" t="s">
        <v>167</v>
      </c>
      <c r="F34" s="150">
        <v>4015</v>
      </c>
      <c r="G34" s="153">
        <f aca="true" t="shared" si="4" ref="G34:G42">F34*100/F$33</f>
        <v>66.90551574737543</v>
      </c>
    </row>
    <row r="35" spans="1:7" ht="12.75">
      <c r="A35" s="149" t="s">
        <v>160</v>
      </c>
      <c r="B35" s="150">
        <v>1789</v>
      </c>
      <c r="C35" s="151">
        <f t="shared" si="3"/>
        <v>12.398641624506203</v>
      </c>
      <c r="D35" s="152"/>
      <c r="E35" s="152" t="s">
        <v>168</v>
      </c>
      <c r="F35" s="150">
        <v>1618</v>
      </c>
      <c r="G35" s="153">
        <f t="shared" si="4"/>
        <v>26.962172971171473</v>
      </c>
    </row>
    <row r="36" spans="1:7" ht="12.75">
      <c r="A36" s="149"/>
      <c r="B36" s="145"/>
      <c r="C36" s="154"/>
      <c r="D36" s="152"/>
      <c r="E36" s="152" t="s">
        <v>169</v>
      </c>
      <c r="F36" s="150">
        <v>3414</v>
      </c>
      <c r="G36" s="153">
        <f t="shared" si="4"/>
        <v>56.89051824695884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1435</v>
      </c>
      <c r="G37" s="153">
        <f t="shared" si="4"/>
        <v>23.9126812197967</v>
      </c>
    </row>
    <row r="38" spans="1:7" ht="12.75">
      <c r="A38" s="161" t="s">
        <v>171</v>
      </c>
      <c r="B38" s="150">
        <v>14301</v>
      </c>
      <c r="C38" s="151">
        <f aca="true" t="shared" si="5" ref="C38:C56">B38*100/B$7</f>
        <v>99.11289763670386</v>
      </c>
      <c r="D38" s="152"/>
      <c r="E38" s="152" t="s">
        <v>172</v>
      </c>
      <c r="F38" s="150">
        <v>438</v>
      </c>
      <c r="G38" s="153">
        <f t="shared" si="4"/>
        <v>7.2987835360773206</v>
      </c>
    </row>
    <row r="39" spans="1:7" ht="12.75">
      <c r="A39" s="149" t="s">
        <v>173</v>
      </c>
      <c r="B39" s="150">
        <v>12946</v>
      </c>
      <c r="C39" s="151">
        <f t="shared" si="5"/>
        <v>89.72208746274863</v>
      </c>
      <c r="D39" s="152"/>
      <c r="E39" s="152" t="s">
        <v>168</v>
      </c>
      <c r="F39" s="150">
        <v>147</v>
      </c>
      <c r="G39" s="153">
        <f t="shared" si="4"/>
        <v>2.4495917347108813</v>
      </c>
    </row>
    <row r="40" spans="1:7" ht="12.75">
      <c r="A40" s="149" t="s">
        <v>174</v>
      </c>
      <c r="B40" s="150">
        <v>537</v>
      </c>
      <c r="C40" s="151">
        <f t="shared" si="5"/>
        <v>3.721671633515836</v>
      </c>
      <c r="D40" s="152"/>
      <c r="E40" s="152" t="s">
        <v>175</v>
      </c>
      <c r="F40" s="150">
        <v>1986</v>
      </c>
      <c r="G40" s="153">
        <f t="shared" si="4"/>
        <v>33.09448425262456</v>
      </c>
    </row>
    <row r="41" spans="1:7" ht="12.75">
      <c r="A41" s="149" t="s">
        <v>176</v>
      </c>
      <c r="B41" s="150">
        <v>3</v>
      </c>
      <c r="C41" s="151">
        <f t="shared" si="5"/>
        <v>0.020791461639753275</v>
      </c>
      <c r="D41" s="152"/>
      <c r="E41" s="152" t="s">
        <v>177</v>
      </c>
      <c r="F41" s="150">
        <v>1724</v>
      </c>
      <c r="G41" s="153">
        <f t="shared" si="4"/>
        <v>28.72854524245959</v>
      </c>
    </row>
    <row r="42" spans="1:7" ht="12.75">
      <c r="A42" s="149" t="s">
        <v>178</v>
      </c>
      <c r="B42" s="150">
        <v>676</v>
      </c>
      <c r="C42" s="151">
        <f t="shared" si="5"/>
        <v>4.685009356157738</v>
      </c>
      <c r="D42" s="152"/>
      <c r="E42" s="152" t="s">
        <v>179</v>
      </c>
      <c r="F42" s="150">
        <v>884</v>
      </c>
      <c r="G42" s="153">
        <f t="shared" si="4"/>
        <v>14.73087818696884</v>
      </c>
    </row>
    <row r="43" spans="1:7" ht="12.75">
      <c r="A43" s="149" t="s">
        <v>180</v>
      </c>
      <c r="B43" s="150">
        <v>220</v>
      </c>
      <c r="C43" s="151">
        <f t="shared" si="5"/>
        <v>1.5247071869152402</v>
      </c>
      <c r="D43" s="152"/>
      <c r="E43" s="152"/>
      <c r="F43" s="145"/>
      <c r="G43" s="146"/>
    </row>
    <row r="44" spans="1:7" ht="12.75">
      <c r="A44" s="149" t="s">
        <v>181</v>
      </c>
      <c r="B44" s="150">
        <v>229</v>
      </c>
      <c r="C44" s="151">
        <f t="shared" si="5"/>
        <v>1.5870815718345</v>
      </c>
      <c r="D44" s="152"/>
      <c r="E44" s="152" t="s">
        <v>182</v>
      </c>
      <c r="F44" s="150">
        <v>1707</v>
      </c>
      <c r="G44" s="162">
        <f>F44*100/F33</f>
        <v>28.44525912347942</v>
      </c>
    </row>
    <row r="45" spans="1:7" ht="12.75">
      <c r="A45" s="149" t="s">
        <v>183</v>
      </c>
      <c r="B45" s="150">
        <v>120</v>
      </c>
      <c r="C45" s="151">
        <f t="shared" si="5"/>
        <v>0.831658465590131</v>
      </c>
      <c r="D45" s="152"/>
      <c r="E45" s="152" t="s">
        <v>184</v>
      </c>
      <c r="F45" s="150">
        <v>2153</v>
      </c>
      <c r="G45" s="162">
        <f>F45*100/F33</f>
        <v>35.87735377437094</v>
      </c>
    </row>
    <row r="46" spans="1:7" ht="12.75">
      <c r="A46" s="149" t="s">
        <v>185</v>
      </c>
      <c r="B46" s="150">
        <v>14</v>
      </c>
      <c r="C46" s="151">
        <f t="shared" si="5"/>
        <v>0.09702682098551528</v>
      </c>
      <c r="D46" s="152"/>
      <c r="E46" s="152"/>
      <c r="F46" s="145"/>
      <c r="G46" s="146"/>
    </row>
    <row r="47" spans="1:7" ht="12.75">
      <c r="A47" s="149" t="s">
        <v>186</v>
      </c>
      <c r="B47" s="150">
        <v>57</v>
      </c>
      <c r="C47" s="151">
        <f t="shared" si="5"/>
        <v>0.39503777115531225</v>
      </c>
      <c r="D47" s="152"/>
      <c r="E47" s="152" t="s">
        <v>187</v>
      </c>
      <c r="F47" s="163">
        <v>2.4</v>
      </c>
      <c r="G47" s="164" t="s">
        <v>420</v>
      </c>
    </row>
    <row r="48" spans="1:7" ht="12.75">
      <c r="A48" s="149" t="s">
        <v>188</v>
      </c>
      <c r="B48" s="150">
        <v>13</v>
      </c>
      <c r="C48" s="151">
        <f t="shared" si="5"/>
        <v>0.09009633377226418</v>
      </c>
      <c r="D48" s="152"/>
      <c r="E48" s="152" t="s">
        <v>189</v>
      </c>
      <c r="F48" s="163">
        <v>2.98</v>
      </c>
      <c r="G48" s="164" t="s">
        <v>420</v>
      </c>
    </row>
    <row r="49" spans="1:7" ht="14.25">
      <c r="A49" s="149" t="s">
        <v>190</v>
      </c>
      <c r="B49" s="150">
        <v>23</v>
      </c>
      <c r="C49" s="151">
        <f t="shared" si="5"/>
        <v>0.1594012059047751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6204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6001</v>
      </c>
      <c r="G52" s="153">
        <f>F52*100/F$51</f>
        <v>96.72791747259832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203</v>
      </c>
      <c r="G53" s="153">
        <f>F53*100/F$51</f>
        <v>3.2720825274016763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30</v>
      </c>
      <c r="G54" s="153">
        <f>F54*100/F$51</f>
        <v>0.4835589941972921</v>
      </c>
    </row>
    <row r="55" spans="1:7" ht="12.75">
      <c r="A55" s="149" t="s">
        <v>201</v>
      </c>
      <c r="B55" s="150">
        <v>139</v>
      </c>
      <c r="C55" s="151">
        <f t="shared" si="5"/>
        <v>0.9633377226419018</v>
      </c>
      <c r="D55" s="152"/>
      <c r="E55" s="152"/>
      <c r="F55" s="145"/>
      <c r="G55" s="146"/>
    </row>
    <row r="56" spans="1:7" ht="12.75">
      <c r="A56" s="149" t="s">
        <v>202</v>
      </c>
      <c r="B56" s="165">
        <v>128</v>
      </c>
      <c r="C56" s="166">
        <f t="shared" si="5"/>
        <v>0.8871023632961397</v>
      </c>
      <c r="D56" s="152"/>
      <c r="E56" s="152" t="s">
        <v>203</v>
      </c>
      <c r="F56" s="167">
        <v>0.3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6.5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13052</v>
      </c>
      <c r="C60" s="166">
        <f>B60*100/B7</f>
        <v>90.45671910735325</v>
      </c>
      <c r="D60" s="152"/>
      <c r="E60" s="143" t="s">
        <v>209</v>
      </c>
      <c r="F60" s="141">
        <v>6001</v>
      </c>
      <c r="G60" s="148">
        <v>100</v>
      </c>
    </row>
    <row r="61" spans="1:7" ht="12.75">
      <c r="A61" s="149" t="s">
        <v>210</v>
      </c>
      <c r="B61" s="165">
        <v>561</v>
      </c>
      <c r="C61" s="166">
        <f>B61*100/B7</f>
        <v>3.8880033266338625</v>
      </c>
      <c r="D61" s="152"/>
      <c r="E61" s="152" t="s">
        <v>211</v>
      </c>
      <c r="F61" s="170">
        <v>4444</v>
      </c>
      <c r="G61" s="153">
        <f>F61*100/F$60</f>
        <v>74.05432427928679</v>
      </c>
    </row>
    <row r="62" spans="1:7" ht="12.75">
      <c r="A62" s="149" t="s">
        <v>212</v>
      </c>
      <c r="B62" s="165">
        <v>25</v>
      </c>
      <c r="C62" s="166">
        <f>B62*100/B7</f>
        <v>0.1732621803312773</v>
      </c>
      <c r="D62" s="152"/>
      <c r="E62" s="152" t="s">
        <v>213</v>
      </c>
      <c r="F62" s="170">
        <v>1557</v>
      </c>
      <c r="G62" s="153">
        <f>F62*100/F$60</f>
        <v>25.945675720713215</v>
      </c>
    </row>
    <row r="63" spans="1:7" ht="12.75">
      <c r="A63" s="149" t="s">
        <v>214</v>
      </c>
      <c r="B63" s="165">
        <v>737</v>
      </c>
      <c r="C63" s="166">
        <f>B63*100/B7</f>
        <v>5.107769076166054</v>
      </c>
      <c r="D63" s="152"/>
      <c r="E63" s="152"/>
      <c r="F63" s="145"/>
      <c r="G63" s="146"/>
    </row>
    <row r="64" spans="1:7" ht="12.75">
      <c r="A64" s="149" t="s">
        <v>215</v>
      </c>
      <c r="B64" s="165">
        <v>6</v>
      </c>
      <c r="C64" s="166">
        <f>B64*100/B7</f>
        <v>0.04158292327950655</v>
      </c>
      <c r="D64" s="152"/>
      <c r="E64" s="152" t="s">
        <v>216</v>
      </c>
      <c r="F64" s="163">
        <v>2.61</v>
      </c>
      <c r="G64" s="164" t="s">
        <v>420</v>
      </c>
    </row>
    <row r="65" spans="1:7" ht="13.5" thickBot="1">
      <c r="A65" s="171" t="s">
        <v>217</v>
      </c>
      <c r="B65" s="172">
        <v>182</v>
      </c>
      <c r="C65" s="173">
        <f>B65*100/B7</f>
        <v>1.2613486728116987</v>
      </c>
      <c r="D65" s="174"/>
      <c r="E65" s="174" t="s">
        <v>218</v>
      </c>
      <c r="F65" s="175">
        <v>1.82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14429</v>
      </c>
      <c r="G9" s="33">
        <f>(F9/$F$9)*100</f>
        <v>100</v>
      </c>
    </row>
    <row r="10" spans="1:7" ht="12.75">
      <c r="A10" s="29" t="s">
        <v>428</v>
      </c>
      <c r="B10" s="93">
        <v>3161</v>
      </c>
      <c r="C10" s="33">
        <f aca="true" t="shared" si="0" ref="C10:C15">(B10/$B$10)*100</f>
        <v>100</v>
      </c>
      <c r="E10" s="34" t="s">
        <v>429</v>
      </c>
      <c r="F10" s="97">
        <v>11492</v>
      </c>
      <c r="G10" s="84">
        <f aca="true" t="shared" si="1" ref="G10:G16">(F10/$F$9)*100</f>
        <v>79.64515905468154</v>
      </c>
    </row>
    <row r="11" spans="1:8" ht="12.75">
      <c r="A11" s="36" t="s">
        <v>430</v>
      </c>
      <c r="B11" s="98">
        <v>312</v>
      </c>
      <c r="C11" s="35">
        <f t="shared" si="0"/>
        <v>9.870294210692819</v>
      </c>
      <c r="E11" s="34" t="s">
        <v>431</v>
      </c>
      <c r="F11" s="97">
        <v>11419</v>
      </c>
      <c r="G11" s="84">
        <f t="shared" si="1"/>
        <v>79.13923348811421</v>
      </c>
      <c r="H11" s="15" t="s">
        <v>409</v>
      </c>
    </row>
    <row r="12" spans="1:8" ht="12.75">
      <c r="A12" s="36" t="s">
        <v>432</v>
      </c>
      <c r="B12" s="98">
        <v>133</v>
      </c>
      <c r="C12" s="35">
        <f t="shared" si="0"/>
        <v>4.20752926289149</v>
      </c>
      <c r="E12" s="34" t="s">
        <v>433</v>
      </c>
      <c r="F12" s="97">
        <v>8700</v>
      </c>
      <c r="G12" s="84">
        <f t="shared" si="1"/>
        <v>60.295238755284494</v>
      </c>
      <c r="H12" s="15" t="s">
        <v>409</v>
      </c>
    </row>
    <row r="13" spans="1:7" ht="12.75">
      <c r="A13" s="36" t="s">
        <v>434</v>
      </c>
      <c r="B13" s="98">
        <v>1338</v>
      </c>
      <c r="C13" s="35">
        <f t="shared" si="0"/>
        <v>42.32837709585574</v>
      </c>
      <c r="E13" s="34" t="s">
        <v>435</v>
      </c>
      <c r="F13" s="97">
        <v>2719</v>
      </c>
      <c r="G13" s="84">
        <f t="shared" si="1"/>
        <v>18.84399473282972</v>
      </c>
    </row>
    <row r="14" spans="1:7" ht="12.75">
      <c r="A14" s="36" t="s">
        <v>436</v>
      </c>
      <c r="B14" s="98">
        <v>594</v>
      </c>
      <c r="C14" s="35">
        <f t="shared" si="0"/>
        <v>18.79152167035748</v>
      </c>
      <c r="E14" s="34" t="s">
        <v>325</v>
      </c>
      <c r="F14" s="97">
        <v>73</v>
      </c>
      <c r="G14" s="84">
        <f t="shared" si="1"/>
        <v>0.5059255665673297</v>
      </c>
    </row>
    <row r="15" spans="1:7" ht="12.75">
      <c r="A15" s="36" t="s">
        <v>46</v>
      </c>
      <c r="B15" s="97">
        <v>784</v>
      </c>
      <c r="C15" s="35">
        <f t="shared" si="0"/>
        <v>24.802277760202468</v>
      </c>
      <c r="E15" s="34" t="s">
        <v>0</v>
      </c>
      <c r="F15" s="97">
        <v>2937</v>
      </c>
      <c r="G15" s="84">
        <f t="shared" si="1"/>
        <v>20.354840945318458</v>
      </c>
    </row>
    <row r="16" spans="1:7" ht="12.75">
      <c r="A16" s="36"/>
      <c r="B16" s="93" t="s">
        <v>409</v>
      </c>
      <c r="C16" s="10"/>
      <c r="E16" s="34" t="s">
        <v>1</v>
      </c>
      <c r="F16" s="98">
        <v>982</v>
      </c>
      <c r="G16" s="84">
        <f t="shared" si="1"/>
        <v>6.805738443412572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1832</v>
      </c>
      <c r="G17" s="84">
        <f>(F17/$F$9)*100</f>
        <v>12.696652574675998</v>
      </c>
    </row>
    <row r="18" spans="1:7" ht="12.75">
      <c r="A18" s="29" t="s">
        <v>4</v>
      </c>
      <c r="B18" s="93">
        <v>10991</v>
      </c>
      <c r="C18" s="33">
        <f>(B18/$B$18)*100</f>
        <v>100</v>
      </c>
      <c r="E18" s="34" t="s">
        <v>5</v>
      </c>
      <c r="F18" s="97">
        <v>1105</v>
      </c>
      <c r="G18" s="84">
        <f>(F18/$F$9)*100</f>
        <v>7.658188370642456</v>
      </c>
    </row>
    <row r="19" spans="1:7" ht="12.75">
      <c r="A19" s="36" t="s">
        <v>6</v>
      </c>
      <c r="B19" s="97">
        <v>425</v>
      </c>
      <c r="C19" s="84">
        <f aca="true" t="shared" si="2" ref="C19:C25">(B19/$B$18)*100</f>
        <v>3.8668001091802386</v>
      </c>
      <c r="E19" s="34"/>
      <c r="F19" s="97" t="s">
        <v>409</v>
      </c>
      <c r="G19" s="84"/>
    </row>
    <row r="20" spans="1:7" ht="12.75">
      <c r="A20" s="36" t="s">
        <v>7</v>
      </c>
      <c r="B20" s="97">
        <v>637</v>
      </c>
      <c r="C20" s="84">
        <f t="shared" si="2"/>
        <v>5.795650987171322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2690</v>
      </c>
      <c r="C21" s="84">
        <f t="shared" si="2"/>
        <v>24.47457010281139</v>
      </c>
      <c r="E21" s="38" t="s">
        <v>326</v>
      </c>
      <c r="F21" s="80">
        <v>2937</v>
      </c>
      <c r="G21" s="33">
        <f>(F21/$F$21)*100</f>
        <v>100</v>
      </c>
    </row>
    <row r="22" spans="1:7" ht="12.75">
      <c r="A22" s="36" t="s">
        <v>24</v>
      </c>
      <c r="B22" s="97">
        <v>1557</v>
      </c>
      <c r="C22" s="84">
        <f t="shared" si="2"/>
        <v>14.166135929396779</v>
      </c>
      <c r="E22" s="34" t="s">
        <v>25</v>
      </c>
      <c r="F22" s="97">
        <v>1551</v>
      </c>
      <c r="G22" s="84">
        <f aca="true" t="shared" si="3" ref="G22:G27">(F22/$F$21)*100</f>
        <v>52.80898876404494</v>
      </c>
    </row>
    <row r="23" spans="1:7" ht="12.75">
      <c r="A23" s="36" t="s">
        <v>26</v>
      </c>
      <c r="B23" s="97">
        <v>545</v>
      </c>
      <c r="C23" s="84">
        <f t="shared" si="2"/>
        <v>4.958602492948776</v>
      </c>
      <c r="E23" s="34" t="s">
        <v>27</v>
      </c>
      <c r="F23" s="97">
        <v>637</v>
      </c>
      <c r="G23" s="84">
        <f t="shared" si="3"/>
        <v>21.688798093292476</v>
      </c>
    </row>
    <row r="24" spans="1:7" ht="12.75">
      <c r="A24" s="36" t="s">
        <v>28</v>
      </c>
      <c r="B24" s="97">
        <v>3295</v>
      </c>
      <c r="C24" s="84">
        <f t="shared" si="2"/>
        <v>29.979073787644438</v>
      </c>
      <c r="E24" s="34" t="s">
        <v>29</v>
      </c>
      <c r="F24" s="97">
        <v>180</v>
      </c>
      <c r="G24" s="84">
        <f t="shared" si="3"/>
        <v>6.128702757916241</v>
      </c>
    </row>
    <row r="25" spans="1:7" ht="12.75">
      <c r="A25" s="36" t="s">
        <v>30</v>
      </c>
      <c r="B25" s="97">
        <v>1842</v>
      </c>
      <c r="C25" s="84">
        <f t="shared" si="2"/>
        <v>16.75916659084706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533</v>
      </c>
      <c r="G26" s="84">
        <f t="shared" si="3"/>
        <v>18.147769833163093</v>
      </c>
    </row>
    <row r="27" spans="1:7" ht="12.75">
      <c r="A27" s="36" t="s">
        <v>33</v>
      </c>
      <c r="B27" s="108">
        <v>90.3</v>
      </c>
      <c r="C27" s="37" t="s">
        <v>420</v>
      </c>
      <c r="E27" s="34" t="s">
        <v>34</v>
      </c>
      <c r="F27" s="97">
        <v>36</v>
      </c>
      <c r="G27" s="84">
        <f t="shared" si="3"/>
        <v>1.2257405515832482</v>
      </c>
    </row>
    <row r="28" spans="1:7" ht="12.75">
      <c r="A28" s="36" t="s">
        <v>35</v>
      </c>
      <c r="B28" s="108">
        <v>46.7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13565</v>
      </c>
      <c r="G30" s="33">
        <f>(F30/$F$30)*100</f>
        <v>100</v>
      </c>
      <c r="J30" s="39"/>
    </row>
    <row r="31" spans="1:10" ht="12.75">
      <c r="A31" s="95" t="s">
        <v>18</v>
      </c>
      <c r="B31" s="93">
        <v>11932</v>
      </c>
      <c r="C31" s="33">
        <f>(B31/$B$31)*100</f>
        <v>100</v>
      </c>
      <c r="E31" s="34" t="s">
        <v>39</v>
      </c>
      <c r="F31" s="97">
        <v>10342</v>
      </c>
      <c r="G31" s="101">
        <f>(F31/$F$30)*100</f>
        <v>76.24032436417251</v>
      </c>
      <c r="J31" s="39"/>
    </row>
    <row r="32" spans="1:10" ht="12.75">
      <c r="A32" s="36" t="s">
        <v>40</v>
      </c>
      <c r="B32" s="97">
        <v>2472</v>
      </c>
      <c r="C32" s="10">
        <f>(B32/$B$31)*100</f>
        <v>20.717398592021453</v>
      </c>
      <c r="E32" s="34" t="s">
        <v>41</v>
      </c>
      <c r="F32" s="97">
        <v>3223</v>
      </c>
      <c r="G32" s="101">
        <f aca="true" t="shared" si="4" ref="G32:G39">(F32/$F$30)*100</f>
        <v>23.7596756358275</v>
      </c>
      <c r="J32" s="39"/>
    </row>
    <row r="33" spans="1:10" ht="12.75">
      <c r="A33" s="36" t="s">
        <v>42</v>
      </c>
      <c r="B33" s="97">
        <v>7512</v>
      </c>
      <c r="C33" s="10">
        <f aca="true" t="shared" si="5" ref="C33:C38">(B33/$B$31)*100</f>
        <v>62.95675494468655</v>
      </c>
      <c r="E33" s="34" t="s">
        <v>43</v>
      </c>
      <c r="F33" s="97">
        <v>1123</v>
      </c>
      <c r="G33" s="101">
        <f t="shared" si="4"/>
        <v>8.27865831183192</v>
      </c>
      <c r="J33" s="39"/>
    </row>
    <row r="34" spans="1:7" ht="12.75">
      <c r="A34" s="36" t="s">
        <v>44</v>
      </c>
      <c r="B34" s="97">
        <v>122</v>
      </c>
      <c r="C34" s="10">
        <f t="shared" si="5"/>
        <v>1.0224606101240363</v>
      </c>
      <c r="E34" s="34" t="s">
        <v>45</v>
      </c>
      <c r="F34" s="97">
        <v>550</v>
      </c>
      <c r="G34" s="101">
        <f t="shared" si="4"/>
        <v>4.054552156284555</v>
      </c>
    </row>
    <row r="35" spans="1:7" ht="12.75">
      <c r="A35" s="36" t="s">
        <v>47</v>
      </c>
      <c r="B35" s="97">
        <v>1064</v>
      </c>
      <c r="C35" s="10">
        <f t="shared" si="5"/>
        <v>8.9171974522293</v>
      </c>
      <c r="E35" s="34" t="s">
        <v>43</v>
      </c>
      <c r="F35" s="97">
        <v>260</v>
      </c>
      <c r="G35" s="101">
        <f t="shared" si="4"/>
        <v>1.9166973829708809</v>
      </c>
    </row>
    <row r="36" spans="1:7" ht="12.75">
      <c r="A36" s="36" t="s">
        <v>19</v>
      </c>
      <c r="B36" s="97">
        <v>870</v>
      </c>
      <c r="C36" s="10">
        <f t="shared" si="5"/>
        <v>7.2913174656386195</v>
      </c>
      <c r="E36" s="34" t="s">
        <v>49</v>
      </c>
      <c r="F36" s="97">
        <v>2007</v>
      </c>
      <c r="G36" s="101">
        <f t="shared" si="4"/>
        <v>14.795429413932915</v>
      </c>
    </row>
    <row r="37" spans="1:7" ht="12.75">
      <c r="A37" s="36" t="s">
        <v>48</v>
      </c>
      <c r="B37" s="97">
        <v>762</v>
      </c>
      <c r="C37" s="10">
        <f t="shared" si="5"/>
        <v>6.386188400938653</v>
      </c>
      <c r="E37" s="34" t="s">
        <v>43</v>
      </c>
      <c r="F37" s="97">
        <v>640</v>
      </c>
      <c r="G37" s="101">
        <f t="shared" si="4"/>
        <v>4.718024327312937</v>
      </c>
    </row>
    <row r="38" spans="1:7" ht="12.75">
      <c r="A38" s="36" t="s">
        <v>19</v>
      </c>
      <c r="B38" s="97">
        <v>510</v>
      </c>
      <c r="C38" s="10">
        <f t="shared" si="5"/>
        <v>4.2742205833053974</v>
      </c>
      <c r="E38" s="34" t="s">
        <v>418</v>
      </c>
      <c r="F38" s="97">
        <v>348</v>
      </c>
      <c r="G38" s="101">
        <f t="shared" si="4"/>
        <v>2.5654257279764097</v>
      </c>
    </row>
    <row r="39" spans="1:7" ht="12.75">
      <c r="A39" s="36"/>
      <c r="B39" s="97" t="s">
        <v>409</v>
      </c>
      <c r="C39" s="10"/>
      <c r="E39" s="34" t="s">
        <v>43</v>
      </c>
      <c r="F39" s="97">
        <v>122</v>
      </c>
      <c r="G39" s="101">
        <f t="shared" si="4"/>
        <v>0.8993733873940287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231</v>
      </c>
      <c r="C42" s="33">
        <f>(B42/$B$42)*100</f>
        <v>100</v>
      </c>
      <c r="E42" s="31" t="s">
        <v>427</v>
      </c>
      <c r="F42" s="80">
        <v>14429</v>
      </c>
      <c r="G42" s="99">
        <f>(F42/$F$42)*100</f>
        <v>100</v>
      </c>
      <c r="I42" s="39"/>
    </row>
    <row r="43" spans="1:7" ht="12.75">
      <c r="A43" s="36" t="s">
        <v>23</v>
      </c>
      <c r="B43" s="98">
        <v>52</v>
      </c>
      <c r="C43" s="102">
        <f>(B43/$B$42)*100</f>
        <v>22.51082251082251</v>
      </c>
      <c r="E43" s="60" t="s">
        <v>327</v>
      </c>
      <c r="F43" s="106">
        <v>15762</v>
      </c>
      <c r="G43" s="107">
        <f aca="true" t="shared" si="6" ref="G43:G71">(F43/$F$42)*100</f>
        <v>109.23833945526371</v>
      </c>
    </row>
    <row r="44" spans="1:7" ht="12.75">
      <c r="A44" s="36"/>
      <c r="B44" s="93" t="s">
        <v>409</v>
      </c>
      <c r="C44" s="10"/>
      <c r="E44" s="1" t="s">
        <v>51</v>
      </c>
      <c r="F44" s="97">
        <v>22</v>
      </c>
      <c r="G44" s="101">
        <f t="shared" si="6"/>
        <v>0.152470718691524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78</v>
      </c>
      <c r="G45" s="101">
        <f t="shared" si="6"/>
        <v>0.5405780026335851</v>
      </c>
    </row>
    <row r="46" spans="1:7" ht="12.75">
      <c r="A46" s="29" t="s">
        <v>53</v>
      </c>
      <c r="B46" s="93">
        <v>11526</v>
      </c>
      <c r="C46" s="33">
        <f>(B46/$B$46)*100</f>
        <v>100</v>
      </c>
      <c r="E46" s="1" t="s">
        <v>54</v>
      </c>
      <c r="F46" s="97">
        <v>43</v>
      </c>
      <c r="G46" s="101">
        <f t="shared" si="6"/>
        <v>0.29801095016979695</v>
      </c>
    </row>
    <row r="47" spans="1:7" ht="12.75">
      <c r="A47" s="36" t="s">
        <v>55</v>
      </c>
      <c r="B47" s="97">
        <v>1133</v>
      </c>
      <c r="C47" s="10">
        <f>(B47/$B$46)*100</f>
        <v>9.82994967898664</v>
      </c>
      <c r="E47" s="1" t="s">
        <v>56</v>
      </c>
      <c r="F47" s="97">
        <v>154</v>
      </c>
      <c r="G47" s="101">
        <f t="shared" si="6"/>
        <v>1.0672950308406681</v>
      </c>
    </row>
    <row r="48" spans="1:7" ht="12.75">
      <c r="A48" s="36"/>
      <c r="B48" s="93" t="s">
        <v>409</v>
      </c>
      <c r="C48" s="10"/>
      <c r="E48" s="1" t="s">
        <v>57</v>
      </c>
      <c r="F48" s="97">
        <v>419</v>
      </c>
      <c r="G48" s="101">
        <f t="shared" si="6"/>
        <v>2.9038741423522074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89</v>
      </c>
      <c r="G49" s="101">
        <f t="shared" si="6"/>
        <v>0.6168133619793472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55</v>
      </c>
      <c r="G50" s="101">
        <f t="shared" si="6"/>
        <v>0.38117679672881005</v>
      </c>
    </row>
    <row r="51" spans="1:7" ht="12.75">
      <c r="A51" s="5" t="s">
        <v>60</v>
      </c>
      <c r="B51" s="93">
        <v>2256</v>
      </c>
      <c r="C51" s="33">
        <f>(B51/$B$51)*100</f>
        <v>100</v>
      </c>
      <c r="E51" s="1" t="s">
        <v>61</v>
      </c>
      <c r="F51" s="97">
        <v>1538</v>
      </c>
      <c r="G51" s="101">
        <f t="shared" si="6"/>
        <v>10.659089333980178</v>
      </c>
    </row>
    <row r="52" spans="1:7" ht="12.75">
      <c r="A52" s="4" t="s">
        <v>62</v>
      </c>
      <c r="B52" s="98">
        <v>116</v>
      </c>
      <c r="C52" s="10">
        <f>(B52/$B$51)*100</f>
        <v>5.141843971631205</v>
      </c>
      <c r="E52" s="1" t="s">
        <v>63</v>
      </c>
      <c r="F52" s="97">
        <v>250</v>
      </c>
      <c r="G52" s="101">
        <f t="shared" si="6"/>
        <v>1.7326218033127732</v>
      </c>
    </row>
    <row r="53" spans="1:7" ht="12.75">
      <c r="A53" s="4"/>
      <c r="B53" s="93" t="s">
        <v>409</v>
      </c>
      <c r="C53" s="10"/>
      <c r="E53" s="1" t="s">
        <v>64</v>
      </c>
      <c r="F53" s="97">
        <v>216</v>
      </c>
      <c r="G53" s="101">
        <f t="shared" si="6"/>
        <v>1.4969852380622357</v>
      </c>
    </row>
    <row r="54" spans="1:7" ht="14.25">
      <c r="A54" s="5" t="s">
        <v>65</v>
      </c>
      <c r="B54" s="93">
        <v>8297</v>
      </c>
      <c r="C54" s="33">
        <f>(B54/$B$54)*100</f>
        <v>100</v>
      </c>
      <c r="E54" s="1" t="s">
        <v>360</v>
      </c>
      <c r="F54" s="97">
        <v>1471</v>
      </c>
      <c r="G54" s="101">
        <f t="shared" si="6"/>
        <v>10.194746690692355</v>
      </c>
    </row>
    <row r="55" spans="1:7" ht="12.75">
      <c r="A55" s="4" t="s">
        <v>62</v>
      </c>
      <c r="B55" s="98">
        <v>1046</v>
      </c>
      <c r="C55" s="10">
        <f>(B55/$B$54)*100</f>
        <v>12.606966373387971</v>
      </c>
      <c r="E55" s="1" t="s">
        <v>66</v>
      </c>
      <c r="F55" s="97">
        <v>3036</v>
      </c>
      <c r="G55" s="101">
        <f t="shared" si="6"/>
        <v>21.040959179430313</v>
      </c>
    </row>
    <row r="56" spans="1:7" ht="12.75">
      <c r="A56" s="4" t="s">
        <v>67</v>
      </c>
      <c r="B56" s="177">
        <v>78.6</v>
      </c>
      <c r="C56" s="37" t="s">
        <v>420</v>
      </c>
      <c r="E56" s="1" t="s">
        <v>68</v>
      </c>
      <c r="F56" s="97">
        <v>37</v>
      </c>
      <c r="G56" s="101">
        <f t="shared" si="6"/>
        <v>0.2564280268902904</v>
      </c>
    </row>
    <row r="57" spans="1:7" ht="12.75">
      <c r="A57" s="4" t="s">
        <v>69</v>
      </c>
      <c r="B57" s="98">
        <v>7251</v>
      </c>
      <c r="C57" s="10">
        <f>(B57/$B$54)*100</f>
        <v>87.39303362661202</v>
      </c>
      <c r="E57" s="1" t="s">
        <v>70</v>
      </c>
      <c r="F57" s="97">
        <v>38</v>
      </c>
      <c r="G57" s="101">
        <f t="shared" si="6"/>
        <v>0.26335851410354144</v>
      </c>
    </row>
    <row r="58" spans="1:7" ht="12.75">
      <c r="A58" s="4" t="s">
        <v>67</v>
      </c>
      <c r="B58" s="177">
        <v>81.1</v>
      </c>
      <c r="C58" s="37" t="s">
        <v>420</v>
      </c>
      <c r="E58" s="1" t="s">
        <v>71</v>
      </c>
      <c r="F58" s="97">
        <v>1328</v>
      </c>
      <c r="G58" s="101">
        <f t="shared" si="6"/>
        <v>9.20368701919745</v>
      </c>
    </row>
    <row r="59" spans="1:7" ht="12.75">
      <c r="A59" s="4"/>
      <c r="B59" s="93" t="s">
        <v>409</v>
      </c>
      <c r="C59" s="10"/>
      <c r="E59" s="1" t="s">
        <v>72</v>
      </c>
      <c r="F59" s="97">
        <v>165</v>
      </c>
      <c r="G59" s="101">
        <f t="shared" si="6"/>
        <v>1.1435303901864302</v>
      </c>
    </row>
    <row r="60" spans="1:7" ht="12.75">
      <c r="A60" s="5" t="s">
        <v>73</v>
      </c>
      <c r="B60" s="93">
        <v>3004</v>
      </c>
      <c r="C60" s="33">
        <f>(B60/$B$60)*100</f>
        <v>100</v>
      </c>
      <c r="E60" s="1" t="s">
        <v>74</v>
      </c>
      <c r="F60" s="97">
        <v>1493</v>
      </c>
      <c r="G60" s="101">
        <f t="shared" si="6"/>
        <v>10.34721740938388</v>
      </c>
    </row>
    <row r="61" spans="1:7" ht="12.75">
      <c r="A61" s="4" t="s">
        <v>62</v>
      </c>
      <c r="B61" s="97">
        <v>893</v>
      </c>
      <c r="C61" s="10">
        <f>(B61/$B$60)*100</f>
        <v>29.727030625832224</v>
      </c>
      <c r="E61" s="1" t="s">
        <v>75</v>
      </c>
      <c r="F61" s="97">
        <v>81</v>
      </c>
      <c r="G61" s="101">
        <f t="shared" si="6"/>
        <v>0.5613694642733384</v>
      </c>
    </row>
    <row r="62" spans="1:7" ht="12.75">
      <c r="A62" s="4"/>
      <c r="B62" s="93" t="s">
        <v>409</v>
      </c>
      <c r="C62" s="10"/>
      <c r="E62" s="1" t="s">
        <v>76</v>
      </c>
      <c r="F62" s="97">
        <v>114</v>
      </c>
      <c r="G62" s="101">
        <f t="shared" si="6"/>
        <v>0.7900755423106245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100</v>
      </c>
      <c r="G63" s="101">
        <f t="shared" si="6"/>
        <v>0.6930487213251091</v>
      </c>
    </row>
    <row r="64" spans="1:7" ht="12.75">
      <c r="A64" s="29" t="s">
        <v>79</v>
      </c>
      <c r="B64" s="93">
        <v>13565</v>
      </c>
      <c r="C64" s="33">
        <f>(B64/$B$64)*100</f>
        <v>100</v>
      </c>
      <c r="E64" s="1" t="s">
        <v>80</v>
      </c>
      <c r="F64" s="97">
        <v>96</v>
      </c>
      <c r="G64" s="101">
        <f t="shared" si="6"/>
        <v>0.6653267724721048</v>
      </c>
    </row>
    <row r="65" spans="1:7" ht="12.75">
      <c r="A65" s="4" t="s">
        <v>415</v>
      </c>
      <c r="B65" s="97">
        <v>8792</v>
      </c>
      <c r="C65" s="10">
        <f>(B65/$B$64)*100</f>
        <v>64.81385919646148</v>
      </c>
      <c r="E65" s="1" t="s">
        <v>81</v>
      </c>
      <c r="F65" s="97">
        <v>41</v>
      </c>
      <c r="G65" s="101">
        <f t="shared" si="6"/>
        <v>0.28414997574329476</v>
      </c>
    </row>
    <row r="66" spans="1:7" ht="12.75">
      <c r="A66" s="4" t="s">
        <v>416</v>
      </c>
      <c r="B66" s="97">
        <v>4385</v>
      </c>
      <c r="C66" s="10">
        <f aca="true" t="shared" si="7" ref="C66:C71">(B66/$B$64)*100</f>
        <v>32.32583855510505</v>
      </c>
      <c r="E66" s="1" t="s">
        <v>82</v>
      </c>
      <c r="F66" s="97">
        <v>23</v>
      </c>
      <c r="G66" s="101">
        <f t="shared" si="6"/>
        <v>0.1594012059047751</v>
      </c>
    </row>
    <row r="67" spans="1:7" ht="12.75">
      <c r="A67" s="4" t="s">
        <v>83</v>
      </c>
      <c r="B67" s="97">
        <v>2000</v>
      </c>
      <c r="C67" s="10">
        <f t="shared" si="7"/>
        <v>14.743826022852929</v>
      </c>
      <c r="E67" s="1" t="s">
        <v>84</v>
      </c>
      <c r="F67" s="97">
        <v>348</v>
      </c>
      <c r="G67" s="101">
        <f t="shared" si="6"/>
        <v>2.41180955021138</v>
      </c>
    </row>
    <row r="68" spans="1:7" ht="12.75">
      <c r="A68" s="4" t="s">
        <v>85</v>
      </c>
      <c r="B68" s="97">
        <v>2385</v>
      </c>
      <c r="C68" s="10">
        <f t="shared" si="7"/>
        <v>17.58201253225212</v>
      </c>
      <c r="E68" s="1" t="s">
        <v>86</v>
      </c>
      <c r="F68" s="97">
        <v>689</v>
      </c>
      <c r="G68" s="101">
        <f t="shared" si="6"/>
        <v>4.775105689930002</v>
      </c>
    </row>
    <row r="69" spans="1:7" ht="12.75">
      <c r="A69" s="4" t="s">
        <v>87</v>
      </c>
      <c r="B69" s="97">
        <v>1627</v>
      </c>
      <c r="C69" s="10">
        <f t="shared" si="7"/>
        <v>11.994102469590858</v>
      </c>
      <c r="E69" s="1" t="s">
        <v>88</v>
      </c>
      <c r="F69" s="97">
        <v>26</v>
      </c>
      <c r="G69" s="101">
        <f t="shared" si="6"/>
        <v>0.1801926675445284</v>
      </c>
    </row>
    <row r="70" spans="1:7" ht="12.75">
      <c r="A70" s="4" t="s">
        <v>89</v>
      </c>
      <c r="B70" s="97">
        <v>758</v>
      </c>
      <c r="C70" s="10">
        <f t="shared" si="7"/>
        <v>5.58791006266126</v>
      </c>
      <c r="E70" s="1" t="s">
        <v>90</v>
      </c>
      <c r="F70" s="97">
        <v>116</v>
      </c>
      <c r="G70" s="101">
        <f t="shared" si="6"/>
        <v>0.8039365167371266</v>
      </c>
    </row>
    <row r="71" spans="1:7" ht="12.75">
      <c r="A71" s="7" t="s">
        <v>417</v>
      </c>
      <c r="B71" s="103">
        <v>388</v>
      </c>
      <c r="C71" s="40">
        <f t="shared" si="7"/>
        <v>2.8603022484334684</v>
      </c>
      <c r="D71" s="41"/>
      <c r="E71" s="9" t="s">
        <v>91</v>
      </c>
      <c r="F71" s="103">
        <v>3696</v>
      </c>
      <c r="G71" s="104">
        <f t="shared" si="6"/>
        <v>25.615080740176033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11834</v>
      </c>
      <c r="C9" s="81">
        <f>(B9/$B$9)*100</f>
        <v>100</v>
      </c>
      <c r="D9" s="65"/>
      <c r="E9" s="79" t="s">
        <v>103</v>
      </c>
      <c r="F9" s="80">
        <v>5995</v>
      </c>
      <c r="G9" s="81">
        <f>(F9/$F$9)*100</f>
        <v>100</v>
      </c>
    </row>
    <row r="10" spans="1:7" ht="12.75">
      <c r="A10" s="82" t="s">
        <v>104</v>
      </c>
      <c r="B10" s="97">
        <v>7714</v>
      </c>
      <c r="C10" s="105">
        <f>(B10/$B$9)*100</f>
        <v>65.18505999661991</v>
      </c>
      <c r="D10" s="65"/>
      <c r="E10" s="78" t="s">
        <v>105</v>
      </c>
      <c r="F10" s="97">
        <v>286</v>
      </c>
      <c r="G10" s="105">
        <f aca="true" t="shared" si="0" ref="G10:G19">(F10/$F$9)*100</f>
        <v>4.770642201834862</v>
      </c>
    </row>
    <row r="11" spans="1:7" ht="12.75">
      <c r="A11" s="82" t="s">
        <v>106</v>
      </c>
      <c r="B11" s="97">
        <v>7706</v>
      </c>
      <c r="C11" s="105">
        <f aca="true" t="shared" si="1" ref="C11:C16">(B11/$B$9)*100</f>
        <v>65.11745817137063</v>
      </c>
      <c r="D11" s="65"/>
      <c r="E11" s="78" t="s">
        <v>107</v>
      </c>
      <c r="F11" s="97">
        <v>194</v>
      </c>
      <c r="G11" s="105">
        <f t="shared" si="0"/>
        <v>3.2360300250208507</v>
      </c>
    </row>
    <row r="12" spans="1:7" ht="12.75">
      <c r="A12" s="82" t="s">
        <v>108</v>
      </c>
      <c r="B12" s="97">
        <v>7587</v>
      </c>
      <c r="C12" s="105">
        <f>(B12/$B$9)*100</f>
        <v>64.11188102078756</v>
      </c>
      <c r="D12" s="65"/>
      <c r="E12" s="78" t="s">
        <v>109</v>
      </c>
      <c r="F12" s="97">
        <v>364</v>
      </c>
      <c r="G12" s="105">
        <f t="shared" si="0"/>
        <v>6.071726438698915</v>
      </c>
    </row>
    <row r="13" spans="1:7" ht="12.75">
      <c r="A13" s="82" t="s">
        <v>110</v>
      </c>
      <c r="B13" s="97">
        <v>119</v>
      </c>
      <c r="C13" s="105">
        <f>(B13/$B$9)*100</f>
        <v>1.0055771505830657</v>
      </c>
      <c r="D13" s="65"/>
      <c r="E13" s="78" t="s">
        <v>111</v>
      </c>
      <c r="F13" s="97">
        <v>382</v>
      </c>
      <c r="G13" s="105">
        <f t="shared" si="0"/>
        <v>6.371976647206005</v>
      </c>
    </row>
    <row r="14" spans="1:7" ht="12.75">
      <c r="A14" s="82" t="s">
        <v>112</v>
      </c>
      <c r="B14" s="109">
        <v>1.5</v>
      </c>
      <c r="C14" s="112" t="s">
        <v>420</v>
      </c>
      <c r="D14" s="65"/>
      <c r="E14" s="78" t="s">
        <v>113</v>
      </c>
      <c r="F14" s="97">
        <v>718</v>
      </c>
      <c r="G14" s="105">
        <f t="shared" si="0"/>
        <v>11.976647206005005</v>
      </c>
    </row>
    <row r="15" spans="1:7" ht="12.75">
      <c r="A15" s="82" t="s">
        <v>114</v>
      </c>
      <c r="B15" s="109">
        <v>8</v>
      </c>
      <c r="C15" s="105">
        <f t="shared" si="1"/>
        <v>0.06760182524928172</v>
      </c>
      <c r="D15" s="65"/>
      <c r="E15" s="78" t="s">
        <v>115</v>
      </c>
      <c r="F15" s="97">
        <v>1114</v>
      </c>
      <c r="G15" s="105">
        <f t="shared" si="0"/>
        <v>18.582151793160968</v>
      </c>
    </row>
    <row r="16" spans="1:7" ht="12.75">
      <c r="A16" s="82" t="s">
        <v>226</v>
      </c>
      <c r="B16" s="97">
        <v>4120</v>
      </c>
      <c r="C16" s="105">
        <f t="shared" si="1"/>
        <v>34.81494000338009</v>
      </c>
      <c r="D16" s="65"/>
      <c r="E16" s="78" t="s">
        <v>227</v>
      </c>
      <c r="F16" s="97">
        <v>1053</v>
      </c>
      <c r="G16" s="105">
        <f t="shared" si="0"/>
        <v>17.56463719766472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1056</v>
      </c>
      <c r="G17" s="105">
        <f t="shared" si="0"/>
        <v>17.61467889908257</v>
      </c>
    </row>
    <row r="18" spans="1:7" ht="12.75">
      <c r="A18" s="77" t="s">
        <v>229</v>
      </c>
      <c r="B18" s="80">
        <v>6277</v>
      </c>
      <c r="C18" s="81">
        <f>(B18/$B$18)*100</f>
        <v>100</v>
      </c>
      <c r="D18" s="65"/>
      <c r="E18" s="78" t="s">
        <v>329</v>
      </c>
      <c r="F18" s="97">
        <v>448</v>
      </c>
      <c r="G18" s="105">
        <f t="shared" si="0"/>
        <v>7.472894078398666</v>
      </c>
    </row>
    <row r="19" spans="1:9" ht="12.75">
      <c r="A19" s="82" t="s">
        <v>104</v>
      </c>
      <c r="B19" s="97">
        <v>3522</v>
      </c>
      <c r="C19" s="105">
        <f>(B19/$B$18)*100</f>
        <v>56.10960649992034</v>
      </c>
      <c r="D19" s="65"/>
      <c r="E19" s="78" t="s">
        <v>328</v>
      </c>
      <c r="F19" s="98">
        <v>380</v>
      </c>
      <c r="G19" s="105">
        <f t="shared" si="0"/>
        <v>6.33861551292744</v>
      </c>
      <c r="I19" s="118"/>
    </row>
    <row r="20" spans="1:7" ht="12.75">
      <c r="A20" s="82" t="s">
        <v>106</v>
      </c>
      <c r="B20" s="97">
        <v>3522</v>
      </c>
      <c r="C20" s="105">
        <f>(B20/$B$18)*100</f>
        <v>56.10960649992034</v>
      </c>
      <c r="D20" s="65"/>
      <c r="E20" s="78" t="s">
        <v>230</v>
      </c>
      <c r="F20" s="97">
        <v>73790</v>
      </c>
      <c r="G20" s="112" t="s">
        <v>420</v>
      </c>
    </row>
    <row r="21" spans="1:7" ht="12.75">
      <c r="A21" s="82" t="s">
        <v>108</v>
      </c>
      <c r="B21" s="97">
        <v>3454</v>
      </c>
      <c r="C21" s="105">
        <f>(B21/$B$18)*100</f>
        <v>55.02628644256811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4673</v>
      </c>
      <c r="G22" s="105">
        <f>(F22/$F$9)*100</f>
        <v>77.94829024186822</v>
      </c>
    </row>
    <row r="23" spans="1:7" ht="12.75">
      <c r="A23" s="77" t="s">
        <v>232</v>
      </c>
      <c r="B23" s="80">
        <v>968</v>
      </c>
      <c r="C23" s="81">
        <f>(B23/$B$23)*100</f>
        <v>100</v>
      </c>
      <c r="D23" s="65"/>
      <c r="E23" s="78" t="s">
        <v>233</v>
      </c>
      <c r="F23" s="97">
        <v>89757</v>
      </c>
      <c r="G23" s="112" t="s">
        <v>420</v>
      </c>
    </row>
    <row r="24" spans="1:7" ht="12.75">
      <c r="A24" s="82" t="s">
        <v>234</v>
      </c>
      <c r="B24" s="97">
        <v>585</v>
      </c>
      <c r="C24" s="105">
        <f>(B24/$B$23)*100</f>
        <v>60.433884297520656</v>
      </c>
      <c r="D24" s="65"/>
      <c r="E24" s="78" t="s">
        <v>235</v>
      </c>
      <c r="F24" s="97">
        <v>1981</v>
      </c>
      <c r="G24" s="105">
        <f>(F24/$F$9)*100</f>
        <v>33.0442035029191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14243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131</v>
      </c>
      <c r="G26" s="105">
        <f>(F26/$F$9)*100</f>
        <v>2.185154295246038</v>
      </c>
    </row>
    <row r="27" spans="1:7" ht="12.75">
      <c r="A27" s="77" t="s">
        <v>244</v>
      </c>
      <c r="B27" s="80">
        <v>7462</v>
      </c>
      <c r="C27" s="81">
        <f>(B27/$B$27)*100</f>
        <v>100</v>
      </c>
      <c r="D27" s="65"/>
      <c r="E27" s="78" t="s">
        <v>237</v>
      </c>
      <c r="F27" s="98">
        <v>8532</v>
      </c>
      <c r="G27" s="112" t="s">
        <v>420</v>
      </c>
    </row>
    <row r="28" spans="1:7" ht="12.75">
      <c r="A28" s="82" t="s">
        <v>245</v>
      </c>
      <c r="B28" s="97">
        <v>6046</v>
      </c>
      <c r="C28" s="105">
        <f aca="true" t="shared" si="2" ref="C28:C33">(B28/$B$27)*100</f>
        <v>81.0238541945859</v>
      </c>
      <c r="D28" s="65"/>
      <c r="E28" s="78" t="s">
        <v>238</v>
      </c>
      <c r="F28" s="97">
        <v>30</v>
      </c>
      <c r="G28" s="105">
        <f>(F28/$F$9)*100</f>
        <v>0.5004170141784821</v>
      </c>
    </row>
    <row r="29" spans="1:7" ht="12.75">
      <c r="A29" s="82" t="s">
        <v>246</v>
      </c>
      <c r="B29" s="97">
        <v>424</v>
      </c>
      <c r="C29" s="105">
        <f t="shared" si="2"/>
        <v>5.682122755293487</v>
      </c>
      <c r="D29" s="65"/>
      <c r="E29" s="78" t="s">
        <v>239</v>
      </c>
      <c r="F29" s="97">
        <v>1382</v>
      </c>
      <c r="G29" s="112" t="s">
        <v>420</v>
      </c>
    </row>
    <row r="30" spans="1:7" ht="12.75">
      <c r="A30" s="82" t="s">
        <v>247</v>
      </c>
      <c r="B30" s="97">
        <v>587</v>
      </c>
      <c r="C30" s="105">
        <f t="shared" si="2"/>
        <v>7.866523720182257</v>
      </c>
      <c r="D30" s="65"/>
      <c r="E30" s="78" t="s">
        <v>240</v>
      </c>
      <c r="F30" s="97">
        <v>1156</v>
      </c>
      <c r="G30" s="105">
        <f>(F30/$F$9)*100</f>
        <v>19.282735613010843</v>
      </c>
    </row>
    <row r="31" spans="1:7" ht="12.75">
      <c r="A31" s="82" t="s">
        <v>274</v>
      </c>
      <c r="B31" s="97">
        <v>120</v>
      </c>
      <c r="C31" s="105">
        <f t="shared" si="2"/>
        <v>1.6081479496113642</v>
      </c>
      <c r="D31" s="65"/>
      <c r="E31" s="78" t="s">
        <v>241</v>
      </c>
      <c r="F31" s="97">
        <v>17552</v>
      </c>
      <c r="G31" s="112" t="s">
        <v>420</v>
      </c>
    </row>
    <row r="32" spans="1:7" ht="12.75">
      <c r="A32" s="82" t="s">
        <v>248</v>
      </c>
      <c r="B32" s="97">
        <v>13</v>
      </c>
      <c r="C32" s="105">
        <f t="shared" si="2"/>
        <v>0.17421602787456447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272</v>
      </c>
      <c r="C33" s="105">
        <f t="shared" si="2"/>
        <v>3.6451353524524257</v>
      </c>
      <c r="D33" s="65"/>
      <c r="E33" s="79" t="s">
        <v>243</v>
      </c>
      <c r="F33" s="80">
        <v>4015</v>
      </c>
      <c r="G33" s="81">
        <f>(F33/$F$33)*100</f>
        <v>100</v>
      </c>
    </row>
    <row r="34" spans="1:7" ht="12.75">
      <c r="A34" s="82" t="s">
        <v>250</v>
      </c>
      <c r="B34" s="109">
        <v>27.1</v>
      </c>
      <c r="C34" s="112" t="s">
        <v>420</v>
      </c>
      <c r="D34" s="65"/>
      <c r="E34" s="78" t="s">
        <v>105</v>
      </c>
      <c r="F34" s="97">
        <v>40</v>
      </c>
      <c r="G34" s="105">
        <f aca="true" t="shared" si="3" ref="G34:G43">(F34/$F$33)*100</f>
        <v>0.9962640099626401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55</v>
      </c>
      <c r="G35" s="105">
        <f t="shared" si="3"/>
        <v>1.36986301369863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114</v>
      </c>
      <c r="G36" s="105">
        <f t="shared" si="3"/>
        <v>2.8393524283935245</v>
      </c>
    </row>
    <row r="37" spans="1:7" ht="12.75">
      <c r="A37" s="77" t="s">
        <v>253</v>
      </c>
      <c r="B37" s="80">
        <v>7587</v>
      </c>
      <c r="C37" s="81">
        <f>(B37/$B$37)*100</f>
        <v>100</v>
      </c>
      <c r="D37" s="65"/>
      <c r="E37" s="78" t="s">
        <v>111</v>
      </c>
      <c r="F37" s="97">
        <v>204</v>
      </c>
      <c r="G37" s="105">
        <f t="shared" si="3"/>
        <v>5.080946450809465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405</v>
      </c>
      <c r="G38" s="105">
        <f t="shared" si="3"/>
        <v>10.08717310087173</v>
      </c>
    </row>
    <row r="39" spans="1:7" ht="12.75">
      <c r="A39" s="82" t="s">
        <v>256</v>
      </c>
      <c r="B39" s="98">
        <v>3771</v>
      </c>
      <c r="C39" s="105">
        <f>(B39/$B$37)*100</f>
        <v>49.70344009489917</v>
      </c>
      <c r="D39" s="65"/>
      <c r="E39" s="78" t="s">
        <v>115</v>
      </c>
      <c r="F39" s="97">
        <v>867</v>
      </c>
      <c r="G39" s="105">
        <f t="shared" si="3"/>
        <v>21.594022415940227</v>
      </c>
    </row>
    <row r="40" spans="1:7" ht="12.75">
      <c r="A40" s="82" t="s">
        <v>257</v>
      </c>
      <c r="B40" s="98">
        <v>749</v>
      </c>
      <c r="C40" s="105">
        <f>(B40/$B$37)*100</f>
        <v>9.872149729800975</v>
      </c>
      <c r="D40" s="65"/>
      <c r="E40" s="78" t="s">
        <v>227</v>
      </c>
      <c r="F40" s="97">
        <v>759</v>
      </c>
      <c r="G40" s="105">
        <f t="shared" si="3"/>
        <v>18.904109589041095</v>
      </c>
    </row>
    <row r="41" spans="1:7" ht="12.75">
      <c r="A41" s="82" t="s">
        <v>259</v>
      </c>
      <c r="B41" s="98">
        <v>2095</v>
      </c>
      <c r="C41" s="105">
        <f>(B41/$B$37)*100</f>
        <v>27.613022274943983</v>
      </c>
      <c r="D41" s="65"/>
      <c r="E41" s="78" t="s">
        <v>228</v>
      </c>
      <c r="F41" s="97">
        <v>907</v>
      </c>
      <c r="G41" s="105">
        <f t="shared" si="3"/>
        <v>22.590286425902864</v>
      </c>
    </row>
    <row r="42" spans="1:7" ht="12.75">
      <c r="A42" s="82" t="s">
        <v>419</v>
      </c>
      <c r="B42" s="98">
        <v>8</v>
      </c>
      <c r="C42" s="105">
        <f>(B42/$B$37)*100</f>
        <v>0.10544352181362858</v>
      </c>
      <c r="D42" s="65"/>
      <c r="E42" s="78" t="s">
        <v>329</v>
      </c>
      <c r="F42" s="97">
        <v>345</v>
      </c>
      <c r="G42" s="105">
        <f t="shared" si="3"/>
        <v>8.59277708592777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319</v>
      </c>
      <c r="G43" s="105">
        <f t="shared" si="3"/>
        <v>7.9452054794520555</v>
      </c>
    </row>
    <row r="44" spans="1:7" ht="12.75">
      <c r="A44" s="82" t="s">
        <v>13</v>
      </c>
      <c r="B44" s="98">
        <v>438</v>
      </c>
      <c r="C44" s="105">
        <f>(B44/$B$37)*100</f>
        <v>5.773032819296164</v>
      </c>
      <c r="D44" s="65"/>
      <c r="E44" s="78" t="s">
        <v>252</v>
      </c>
      <c r="F44" s="97">
        <v>85725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526</v>
      </c>
      <c r="C46" s="105">
        <f>(B46/$B$37)*100</f>
        <v>6.932911559246079</v>
      </c>
      <c r="D46" s="65"/>
      <c r="E46" s="78" t="s">
        <v>255</v>
      </c>
      <c r="F46" s="97">
        <v>36754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55907</v>
      </c>
      <c r="G48" s="112" t="s">
        <v>420</v>
      </c>
    </row>
    <row r="49" spans="1:7" ht="13.5" thickBot="1">
      <c r="A49" s="82" t="s">
        <v>14</v>
      </c>
      <c r="B49" s="98">
        <v>14</v>
      </c>
      <c r="C49" s="105">
        <f aca="true" t="shared" si="4" ref="C49:C55">(B49/$B$37)*100</f>
        <v>0.18452616317385</v>
      </c>
      <c r="D49" s="87"/>
      <c r="E49" s="88" t="s">
        <v>261</v>
      </c>
      <c r="F49" s="113">
        <v>39542</v>
      </c>
      <c r="G49" s="114" t="s">
        <v>420</v>
      </c>
    </row>
    <row r="50" spans="1:7" ht="13.5" thickTop="1">
      <c r="A50" s="82" t="s">
        <v>275</v>
      </c>
      <c r="B50" s="98">
        <v>308</v>
      </c>
      <c r="C50" s="105">
        <f t="shared" si="4"/>
        <v>4.0595755898247</v>
      </c>
      <c r="D50" s="65"/>
      <c r="E50" s="78"/>
      <c r="F50" s="86"/>
      <c r="G50" s="85"/>
    </row>
    <row r="51" spans="1:7" ht="12.75">
      <c r="A51" s="82" t="s">
        <v>276</v>
      </c>
      <c r="B51" s="98">
        <v>831</v>
      </c>
      <c r="C51" s="105">
        <f t="shared" si="4"/>
        <v>10.952945828390668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264</v>
      </c>
      <c r="C52" s="105">
        <f t="shared" si="4"/>
        <v>3.479636219849743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869</v>
      </c>
      <c r="C53" s="105">
        <f t="shared" si="4"/>
        <v>11.453802557005403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288</v>
      </c>
      <c r="C54" s="105">
        <f t="shared" si="4"/>
        <v>3.795966785290629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483</v>
      </c>
      <c r="C55" s="105">
        <f t="shared" si="4"/>
        <v>6.366152629497825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1028</v>
      </c>
      <c r="C57" s="105">
        <f>(B57/$B$37)*100</f>
        <v>13.549492553051271</v>
      </c>
      <c r="D57" s="65"/>
      <c r="E57" s="79" t="s">
        <v>243</v>
      </c>
      <c r="F57" s="80">
        <v>71</v>
      </c>
      <c r="G57" s="81">
        <f>(F57/L57)*100</f>
        <v>1.7683686176836861</v>
      </c>
      <c r="H57" s="79" t="s">
        <v>243</v>
      </c>
      <c r="L57" s="15">
        <v>4015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30</v>
      </c>
      <c r="G58" s="105">
        <f>(F58/L58)*100</f>
        <v>1.729106628242075</v>
      </c>
      <c r="H58" s="78" t="s">
        <v>277</v>
      </c>
      <c r="L58" s="15">
        <v>1735</v>
      </c>
    </row>
    <row r="59" spans="1:12" ht="12.75">
      <c r="A59" s="82" t="s">
        <v>271</v>
      </c>
      <c r="B59" s="98">
        <v>1338</v>
      </c>
      <c r="C59" s="105">
        <f>(B59/$B$37)*100</f>
        <v>17.63542902332938</v>
      </c>
      <c r="D59" s="65"/>
      <c r="E59" s="78" t="s">
        <v>279</v>
      </c>
      <c r="F59" s="97">
        <v>23</v>
      </c>
      <c r="G59" s="105">
        <f>(F59/L59)*100</f>
        <v>2.8894472361809047</v>
      </c>
      <c r="H59" s="78" t="s">
        <v>279</v>
      </c>
      <c r="L59" s="15">
        <v>796</v>
      </c>
    </row>
    <row r="60" spans="1:7" ht="12.75">
      <c r="A60" s="82" t="s">
        <v>272</v>
      </c>
      <c r="B60" s="98">
        <v>1204</v>
      </c>
      <c r="C60" s="105">
        <f>(B60/$B$37)*100</f>
        <v>15.869250032951102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285</v>
      </c>
      <c r="C62" s="105">
        <f>(B62/$B$37)*100</f>
        <v>3.756425464610518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294</v>
      </c>
    </row>
    <row r="63" spans="1:12" ht="12.75">
      <c r="A63" s="61" t="s">
        <v>15</v>
      </c>
      <c r="B63" s="98">
        <v>414</v>
      </c>
      <c r="C63" s="105">
        <f>(B63/$B$37)*100</f>
        <v>5.456702253855279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150</v>
      </c>
    </row>
    <row r="64" spans="1:12" ht="12.75">
      <c r="A64" s="82" t="s">
        <v>273</v>
      </c>
      <c r="B64" s="98">
        <v>261</v>
      </c>
      <c r="C64" s="105">
        <f>(B64/$B$37)*100</f>
        <v>3.4400948991696323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19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453</v>
      </c>
      <c r="G66" s="81">
        <f aca="true" t="shared" si="5" ref="G66:G71">(F66/L66)*100</f>
        <v>3.139510707602745</v>
      </c>
      <c r="H66" s="79" t="s">
        <v>283</v>
      </c>
      <c r="L66" s="15">
        <v>14429</v>
      </c>
    </row>
    <row r="67" spans="1:12" ht="12.75">
      <c r="A67" s="82" t="s">
        <v>285</v>
      </c>
      <c r="B67" s="97">
        <v>6207</v>
      </c>
      <c r="C67" s="105">
        <f>(B67/$B$37)*100</f>
        <v>81.81099248714906</v>
      </c>
      <c r="D67" s="65"/>
      <c r="E67" s="78" t="s">
        <v>421</v>
      </c>
      <c r="F67" s="97">
        <v>424</v>
      </c>
      <c r="G67" s="105">
        <f t="shared" si="5"/>
        <v>3.6760880873937927</v>
      </c>
      <c r="H67" s="78" t="s">
        <v>421</v>
      </c>
      <c r="L67" s="15">
        <v>11534</v>
      </c>
    </row>
    <row r="68" spans="1:12" ht="12.75">
      <c r="A68" s="82" t="s">
        <v>287</v>
      </c>
      <c r="B68" s="97">
        <v>742</v>
      </c>
      <c r="C68" s="105">
        <f>(B68/$B$37)*100</f>
        <v>9.77988664821405</v>
      </c>
      <c r="D68" s="65"/>
      <c r="E68" s="78" t="s">
        <v>286</v>
      </c>
      <c r="F68" s="97">
        <v>173</v>
      </c>
      <c r="G68" s="105">
        <f t="shared" si="5"/>
        <v>5.758988015978695</v>
      </c>
      <c r="H68" s="78" t="s">
        <v>286</v>
      </c>
      <c r="L68" s="15">
        <v>3004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29</v>
      </c>
      <c r="G69" s="105">
        <f t="shared" si="5"/>
        <v>1.0038075458636206</v>
      </c>
      <c r="H69" s="78" t="s">
        <v>288</v>
      </c>
      <c r="L69" s="15">
        <v>2889</v>
      </c>
    </row>
    <row r="70" spans="1:12" ht="12.75">
      <c r="A70" s="82" t="s">
        <v>98</v>
      </c>
      <c r="B70" s="97">
        <v>630</v>
      </c>
      <c r="C70" s="105">
        <f>(B70/$B$37)*100</f>
        <v>8.30367734282325</v>
      </c>
      <c r="D70" s="65"/>
      <c r="E70" s="78" t="s">
        <v>289</v>
      </c>
      <c r="F70" s="97">
        <v>7</v>
      </c>
      <c r="G70" s="105">
        <f t="shared" si="5"/>
        <v>0.34567901234567905</v>
      </c>
      <c r="H70" s="78" t="s">
        <v>289</v>
      </c>
      <c r="L70" s="15">
        <v>2025</v>
      </c>
    </row>
    <row r="71" spans="1:12" ht="13.5" thickBot="1">
      <c r="A71" s="90" t="s">
        <v>93</v>
      </c>
      <c r="B71" s="110">
        <v>8</v>
      </c>
      <c r="C71" s="111">
        <f>(B71/$B$37)*100</f>
        <v>0.10544352181362858</v>
      </c>
      <c r="D71" s="91"/>
      <c r="E71" s="92" t="s">
        <v>290</v>
      </c>
      <c r="F71" s="110">
        <v>288</v>
      </c>
      <c r="G71" s="119">
        <f t="shared" si="5"/>
        <v>11.842105263157894</v>
      </c>
      <c r="H71" s="92" t="s">
        <v>290</v>
      </c>
      <c r="L71" s="15">
        <v>2432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6204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6001</v>
      </c>
      <c r="G9" s="81">
        <f>(F9/$F$9)*100</f>
        <v>100</v>
      </c>
      <c r="I9" s="53"/>
    </row>
    <row r="10" spans="1:7" ht="12.75">
      <c r="A10" s="36" t="s">
        <v>296</v>
      </c>
      <c r="B10" s="97">
        <v>3892</v>
      </c>
      <c r="C10" s="105">
        <f aca="true" t="shared" si="0" ref="C10:C18">(B10/$B$8)*100</f>
        <v>62.73372018052869</v>
      </c>
      <c r="E10" s="32" t="s">
        <v>297</v>
      </c>
      <c r="F10" s="97">
        <v>5947</v>
      </c>
      <c r="G10" s="105">
        <f>(F10/$F$9)*100</f>
        <v>99.10014997500417</v>
      </c>
    </row>
    <row r="11" spans="1:7" ht="12.75">
      <c r="A11" s="36" t="s">
        <v>298</v>
      </c>
      <c r="B11" s="97">
        <v>401</v>
      </c>
      <c r="C11" s="105">
        <f t="shared" si="0"/>
        <v>6.463571889103805</v>
      </c>
      <c r="E11" s="32" t="s">
        <v>299</v>
      </c>
      <c r="F11" s="97">
        <v>38</v>
      </c>
      <c r="G11" s="105">
        <f>(F11/$F$9)*100</f>
        <v>0.6332277953674388</v>
      </c>
    </row>
    <row r="12" spans="1:7" ht="12.75">
      <c r="A12" s="36" t="s">
        <v>300</v>
      </c>
      <c r="B12" s="97">
        <v>288</v>
      </c>
      <c r="C12" s="105">
        <f t="shared" si="0"/>
        <v>4.642166344294004</v>
      </c>
      <c r="E12" s="32" t="s">
        <v>301</v>
      </c>
      <c r="F12" s="97">
        <v>16</v>
      </c>
      <c r="G12" s="105">
        <f>(F12/$F$9)*100</f>
        <v>0.26662222962839527</v>
      </c>
    </row>
    <row r="13" spans="1:7" ht="12.75">
      <c r="A13" s="36" t="s">
        <v>302</v>
      </c>
      <c r="B13" s="97">
        <v>562</v>
      </c>
      <c r="C13" s="105">
        <f t="shared" si="0"/>
        <v>9.058671824629272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190</v>
      </c>
      <c r="C14" s="105">
        <f t="shared" si="0"/>
        <v>3.0625402965828497</v>
      </c>
      <c r="E14" s="42" t="s">
        <v>304</v>
      </c>
      <c r="F14" s="80">
        <v>4003</v>
      </c>
      <c r="G14" s="81">
        <f>(F14/$F$14)*100</f>
        <v>100</v>
      </c>
    </row>
    <row r="15" spans="1:7" ht="12.75">
      <c r="A15" s="36" t="s">
        <v>305</v>
      </c>
      <c r="B15" s="97">
        <v>267</v>
      </c>
      <c r="C15" s="105">
        <f t="shared" si="0"/>
        <v>4.3036750483559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604</v>
      </c>
      <c r="C16" s="105">
        <f t="shared" si="0"/>
        <v>9.735654416505481</v>
      </c>
      <c r="E16" s="1" t="s">
        <v>308</v>
      </c>
      <c r="F16" s="97">
        <v>25</v>
      </c>
      <c r="G16" s="105">
        <f>(F16/$F$14)*100</f>
        <v>0.6245316012990257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13</v>
      </c>
      <c r="G17" s="105">
        <f aca="true" t="shared" si="1" ref="G17:G23">(F17/$F$14)*100</f>
        <v>0.3247564326754934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170</v>
      </c>
      <c r="G18" s="105">
        <f t="shared" si="1"/>
        <v>4.246814888833375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795</v>
      </c>
      <c r="G19" s="105">
        <f t="shared" si="1"/>
        <v>19.86010492130902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1951</v>
      </c>
      <c r="G20" s="105">
        <f t="shared" si="1"/>
        <v>48.73844616537597</v>
      </c>
    </row>
    <row r="21" spans="1:7" ht="12.75">
      <c r="A21" s="36" t="s">
        <v>315</v>
      </c>
      <c r="B21" s="98">
        <v>69</v>
      </c>
      <c r="C21" s="105">
        <f aca="true" t="shared" si="2" ref="C21:C28">(B21/$B$8)*100</f>
        <v>1.1121856866537718</v>
      </c>
      <c r="E21" s="1" t="s">
        <v>316</v>
      </c>
      <c r="F21" s="97">
        <v>944</v>
      </c>
      <c r="G21" s="105">
        <f t="shared" si="1"/>
        <v>23.582313265051212</v>
      </c>
    </row>
    <row r="22" spans="1:7" ht="12.75">
      <c r="A22" s="36" t="s">
        <v>317</v>
      </c>
      <c r="B22" s="98">
        <v>48</v>
      </c>
      <c r="C22" s="105">
        <f t="shared" si="2"/>
        <v>0.7736943907156674</v>
      </c>
      <c r="E22" s="1" t="s">
        <v>318</v>
      </c>
      <c r="F22" s="97">
        <v>105</v>
      </c>
      <c r="G22" s="105">
        <f t="shared" si="1"/>
        <v>2.623032725455908</v>
      </c>
    </row>
    <row r="23" spans="1:7" ht="12.75">
      <c r="A23" s="36" t="s">
        <v>319</v>
      </c>
      <c r="B23" s="98">
        <v>248</v>
      </c>
      <c r="C23" s="105">
        <f t="shared" si="2"/>
        <v>3.9974210186976147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356</v>
      </c>
      <c r="C24" s="105">
        <f t="shared" si="2"/>
        <v>5.738233397807866</v>
      </c>
      <c r="E24" s="1" t="s">
        <v>322</v>
      </c>
      <c r="F24" s="97">
        <v>250500</v>
      </c>
      <c r="G24" s="112" t="s">
        <v>420</v>
      </c>
    </row>
    <row r="25" spans="1:7" ht="12.75">
      <c r="A25" s="36" t="s">
        <v>323</v>
      </c>
      <c r="B25" s="97">
        <v>618</v>
      </c>
      <c r="C25" s="105">
        <f t="shared" si="2"/>
        <v>9.961315280464216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967</v>
      </c>
      <c r="C26" s="105">
        <f t="shared" si="2"/>
        <v>15.586718246292714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3290</v>
      </c>
      <c r="C27" s="105">
        <f t="shared" si="2"/>
        <v>53.03030303030303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608</v>
      </c>
      <c r="C28" s="105">
        <f t="shared" si="2"/>
        <v>9.800128949065119</v>
      </c>
      <c r="E28" s="32" t="s">
        <v>335</v>
      </c>
      <c r="F28" s="97">
        <v>2581</v>
      </c>
      <c r="G28" s="105">
        <f aca="true" t="shared" si="3" ref="G28:G35">(F28/$F$14)*100</f>
        <v>64.47664251811142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25</v>
      </c>
      <c r="C31" s="105">
        <f aca="true" t="shared" si="4" ref="C31:C39">(B31/$B$8)*100</f>
        <v>0.40296582849774343</v>
      </c>
      <c r="E31" s="32" t="s">
        <v>340</v>
      </c>
      <c r="F31" s="97">
        <v>37</v>
      </c>
      <c r="G31" s="105">
        <f t="shared" si="3"/>
        <v>0.9243067699225581</v>
      </c>
    </row>
    <row r="32" spans="1:7" ht="12.75">
      <c r="A32" s="36" t="s">
        <v>341</v>
      </c>
      <c r="B32" s="97">
        <v>194</v>
      </c>
      <c r="C32" s="105">
        <f t="shared" si="4"/>
        <v>3.127014829142489</v>
      </c>
      <c r="E32" s="32" t="s">
        <v>342</v>
      </c>
      <c r="F32" s="97">
        <v>142</v>
      </c>
      <c r="G32" s="105">
        <f t="shared" si="3"/>
        <v>3.5473394953784663</v>
      </c>
    </row>
    <row r="33" spans="1:7" ht="12.75">
      <c r="A33" s="36" t="s">
        <v>343</v>
      </c>
      <c r="B33" s="97">
        <v>801</v>
      </c>
      <c r="C33" s="105">
        <f t="shared" si="4"/>
        <v>12.911025145067697</v>
      </c>
      <c r="E33" s="32" t="s">
        <v>344</v>
      </c>
      <c r="F33" s="97">
        <v>565</v>
      </c>
      <c r="G33" s="105">
        <f t="shared" si="3"/>
        <v>14.114414189357982</v>
      </c>
    </row>
    <row r="34" spans="1:7" ht="12.75">
      <c r="A34" s="36" t="s">
        <v>345</v>
      </c>
      <c r="B34" s="97">
        <v>534</v>
      </c>
      <c r="C34" s="105">
        <f t="shared" si="4"/>
        <v>8.6073500967118</v>
      </c>
      <c r="E34" s="32" t="s">
        <v>346</v>
      </c>
      <c r="F34" s="97">
        <v>841</v>
      </c>
      <c r="G34" s="105">
        <f t="shared" si="3"/>
        <v>21.009243067699227</v>
      </c>
    </row>
    <row r="35" spans="1:7" ht="12.75">
      <c r="A35" s="36" t="s">
        <v>347</v>
      </c>
      <c r="B35" s="97">
        <v>636</v>
      </c>
      <c r="C35" s="105">
        <f t="shared" si="4"/>
        <v>10.251450676982591</v>
      </c>
      <c r="E35" s="32" t="s">
        <v>348</v>
      </c>
      <c r="F35" s="97">
        <v>996</v>
      </c>
      <c r="G35" s="105">
        <f t="shared" si="3"/>
        <v>24.881338995753186</v>
      </c>
    </row>
    <row r="36" spans="1:7" ht="12.75">
      <c r="A36" s="36" t="s">
        <v>349</v>
      </c>
      <c r="B36" s="97">
        <v>1080</v>
      </c>
      <c r="C36" s="105">
        <f t="shared" si="4"/>
        <v>17.408123791102515</v>
      </c>
      <c r="E36" s="32" t="s">
        <v>350</v>
      </c>
      <c r="F36" s="97">
        <v>1662</v>
      </c>
      <c r="G36" s="112" t="s">
        <v>420</v>
      </c>
    </row>
    <row r="37" spans="1:7" ht="12.75">
      <c r="A37" s="36" t="s">
        <v>351</v>
      </c>
      <c r="B37" s="97">
        <v>1146</v>
      </c>
      <c r="C37" s="105">
        <f t="shared" si="4"/>
        <v>18.471953578336556</v>
      </c>
      <c r="E37" s="32" t="s">
        <v>352</v>
      </c>
      <c r="F37" s="97">
        <v>1422</v>
      </c>
      <c r="G37" s="105">
        <f>(F37/$F$14)*100</f>
        <v>35.52335748188858</v>
      </c>
    </row>
    <row r="38" spans="1:7" ht="12.75">
      <c r="A38" s="36" t="s">
        <v>353</v>
      </c>
      <c r="B38" s="97">
        <v>1094</v>
      </c>
      <c r="C38" s="105">
        <f t="shared" si="4"/>
        <v>17.633784655061252</v>
      </c>
      <c r="E38" s="32" t="s">
        <v>350</v>
      </c>
      <c r="F38" s="97">
        <v>579</v>
      </c>
      <c r="G38" s="112" t="s">
        <v>420</v>
      </c>
    </row>
    <row r="39" spans="1:7" ht="12.75">
      <c r="A39" s="36" t="s">
        <v>354</v>
      </c>
      <c r="B39" s="97">
        <v>694</v>
      </c>
      <c r="C39" s="105">
        <f t="shared" si="4"/>
        <v>11.186331399097355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6.3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6001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1158</v>
      </c>
      <c r="G43" s="105">
        <f aca="true" t="shared" si="5" ref="G43:G48">(F43/$F$14)*100</f>
        <v>28.92830377217087</v>
      </c>
    </row>
    <row r="44" spans="1:7" ht="12.75">
      <c r="A44" s="36" t="s">
        <v>368</v>
      </c>
      <c r="B44" s="98">
        <v>707</v>
      </c>
      <c r="C44" s="105">
        <f aca="true" t="shared" si="6" ref="C44:C49">(B44/$B$42)*100</f>
        <v>11.781369771704716</v>
      </c>
      <c r="E44" s="32" t="s">
        <v>369</v>
      </c>
      <c r="F44" s="97">
        <v>635</v>
      </c>
      <c r="G44" s="105">
        <f t="shared" si="5"/>
        <v>15.863102672995252</v>
      </c>
    </row>
    <row r="45" spans="1:7" ht="12.75">
      <c r="A45" s="36" t="s">
        <v>370</v>
      </c>
      <c r="B45" s="98">
        <v>1606</v>
      </c>
      <c r="C45" s="105">
        <f t="shared" si="6"/>
        <v>26.762206298950176</v>
      </c>
      <c r="E45" s="32" t="s">
        <v>371</v>
      </c>
      <c r="F45" s="97">
        <v>566</v>
      </c>
      <c r="G45" s="105">
        <f t="shared" si="5"/>
        <v>14.139395453409943</v>
      </c>
    </row>
    <row r="46" spans="1:7" ht="12.75">
      <c r="A46" s="36" t="s">
        <v>372</v>
      </c>
      <c r="B46" s="98">
        <v>844</v>
      </c>
      <c r="C46" s="105">
        <f t="shared" si="6"/>
        <v>14.06432261289785</v>
      </c>
      <c r="E46" s="32" t="s">
        <v>373</v>
      </c>
      <c r="F46" s="97">
        <v>538</v>
      </c>
      <c r="G46" s="105">
        <f t="shared" si="5"/>
        <v>13.439920059955035</v>
      </c>
    </row>
    <row r="47" spans="1:7" ht="12.75">
      <c r="A47" s="36" t="s">
        <v>374</v>
      </c>
      <c r="B47" s="97">
        <v>1046</v>
      </c>
      <c r="C47" s="105">
        <f t="shared" si="6"/>
        <v>17.43042826195634</v>
      </c>
      <c r="E47" s="32" t="s">
        <v>375</v>
      </c>
      <c r="F47" s="97">
        <v>285</v>
      </c>
      <c r="G47" s="105">
        <f t="shared" si="5"/>
        <v>7.119660254808894</v>
      </c>
    </row>
    <row r="48" spans="1:7" ht="12.75">
      <c r="A48" s="36" t="s">
        <v>376</v>
      </c>
      <c r="B48" s="97">
        <v>731</v>
      </c>
      <c r="C48" s="105">
        <f t="shared" si="6"/>
        <v>12.181303116147308</v>
      </c>
      <c r="E48" s="32" t="s">
        <v>377</v>
      </c>
      <c r="F48" s="97">
        <v>812</v>
      </c>
      <c r="G48" s="105">
        <f t="shared" si="5"/>
        <v>20.284786410192357</v>
      </c>
    </row>
    <row r="49" spans="1:7" ht="12.75">
      <c r="A49" s="36" t="s">
        <v>378</v>
      </c>
      <c r="B49" s="97">
        <v>1067</v>
      </c>
      <c r="C49" s="105">
        <f t="shared" si="6"/>
        <v>17.78036993834361</v>
      </c>
      <c r="E49" s="32" t="s">
        <v>379</v>
      </c>
      <c r="F49" s="97">
        <v>9</v>
      </c>
      <c r="G49" s="105">
        <f>(F49/$F$14)*100</f>
        <v>0.22483137646764928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1559</v>
      </c>
      <c r="G51" s="81">
        <f>(F51/F$51)*100</f>
        <v>100</v>
      </c>
    </row>
    <row r="52" spans="1:7" ht="12.75">
      <c r="A52" s="4" t="s">
        <v>382</v>
      </c>
      <c r="B52" s="97">
        <v>461</v>
      </c>
      <c r="C52" s="105">
        <f>(B52/$B$42)*100</f>
        <v>7.682052991168138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1947</v>
      </c>
      <c r="C53" s="105">
        <f>(B53/$B$42)*100</f>
        <v>32.44459256790535</v>
      </c>
      <c r="E53" s="32" t="s">
        <v>385</v>
      </c>
      <c r="F53" s="97">
        <v>35</v>
      </c>
      <c r="G53" s="105">
        <f>(F53/F$51)*100</f>
        <v>2.245028864656831</v>
      </c>
    </row>
    <row r="54" spans="1:7" ht="12.75">
      <c r="A54" s="4" t="s">
        <v>386</v>
      </c>
      <c r="B54" s="97">
        <v>2763</v>
      </c>
      <c r="C54" s="105">
        <f>(B54/$B$42)*100</f>
        <v>46.04232627895351</v>
      </c>
      <c r="E54" s="32" t="s">
        <v>387</v>
      </c>
      <c r="F54" s="97">
        <v>34</v>
      </c>
      <c r="G54" s="105">
        <f aca="true" t="shared" si="7" ref="G54:G60">(F54/F$51)*100</f>
        <v>2.1808851828094933</v>
      </c>
    </row>
    <row r="55" spans="1:7" ht="12.75">
      <c r="A55" s="4" t="s">
        <v>388</v>
      </c>
      <c r="B55" s="97">
        <v>830</v>
      </c>
      <c r="C55" s="105">
        <f>(B55/$B$42)*100</f>
        <v>13.831028161973006</v>
      </c>
      <c r="E55" s="32" t="s">
        <v>389</v>
      </c>
      <c r="F55" s="97">
        <v>62</v>
      </c>
      <c r="G55" s="105">
        <f t="shared" si="7"/>
        <v>3.9769082745349587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208</v>
      </c>
      <c r="G56" s="105">
        <f t="shared" si="7"/>
        <v>13.34188582424631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388</v>
      </c>
      <c r="G57" s="105">
        <f t="shared" si="7"/>
        <v>24.887748556767157</v>
      </c>
    </row>
    <row r="58" spans="1:7" ht="12.75">
      <c r="A58" s="36" t="s">
        <v>393</v>
      </c>
      <c r="B58" s="97">
        <v>4895</v>
      </c>
      <c r="C58" s="105">
        <f aca="true" t="shared" si="8" ref="C58:C66">(B58/$B$42)*100</f>
        <v>81.56973837693717</v>
      </c>
      <c r="E58" s="32" t="s">
        <v>394</v>
      </c>
      <c r="F58" s="97">
        <v>603</v>
      </c>
      <c r="G58" s="105">
        <f t="shared" si="7"/>
        <v>38.67864015394484</v>
      </c>
    </row>
    <row r="59" spans="1:7" ht="12.75">
      <c r="A59" s="36" t="s">
        <v>395</v>
      </c>
      <c r="B59" s="97">
        <v>121</v>
      </c>
      <c r="C59" s="105">
        <f t="shared" si="8"/>
        <v>2.0163306115647393</v>
      </c>
      <c r="E59" s="32" t="s">
        <v>396</v>
      </c>
      <c r="F59" s="98">
        <v>177</v>
      </c>
      <c r="G59" s="105">
        <f t="shared" si="7"/>
        <v>11.353431686978832</v>
      </c>
    </row>
    <row r="60" spans="1:7" ht="12.75">
      <c r="A60" s="36" t="s">
        <v>397</v>
      </c>
      <c r="B60" s="97">
        <v>241</v>
      </c>
      <c r="C60" s="105">
        <f t="shared" si="8"/>
        <v>4.015997333777704</v>
      </c>
      <c r="E60" s="32" t="s">
        <v>398</v>
      </c>
      <c r="F60" s="97">
        <v>52</v>
      </c>
      <c r="G60" s="105">
        <f t="shared" si="7"/>
        <v>3.3354714560615775</v>
      </c>
    </row>
    <row r="61" spans="1:7" ht="12.75">
      <c r="A61" s="36" t="s">
        <v>399</v>
      </c>
      <c r="B61" s="97">
        <v>703</v>
      </c>
      <c r="C61" s="105">
        <f t="shared" si="8"/>
        <v>11.714714214297617</v>
      </c>
      <c r="E61" s="32" t="s">
        <v>322</v>
      </c>
      <c r="F61" s="97">
        <v>1018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9</v>
      </c>
      <c r="C63" s="105">
        <f t="shared" si="8"/>
        <v>0.14997500416597234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24</v>
      </c>
      <c r="C65" s="105">
        <f t="shared" si="8"/>
        <v>0.39993334444259293</v>
      </c>
      <c r="E65" s="32" t="s">
        <v>367</v>
      </c>
      <c r="F65" s="97">
        <v>419</v>
      </c>
      <c r="G65" s="105">
        <f aca="true" t="shared" si="9" ref="G65:G71">(F65/F$51)*100</f>
        <v>26.87620269403464</v>
      </c>
    </row>
    <row r="66" spans="1:7" ht="12.75">
      <c r="A66" s="36" t="s">
        <v>406</v>
      </c>
      <c r="B66" s="97">
        <v>8</v>
      </c>
      <c r="C66" s="105">
        <f t="shared" si="8"/>
        <v>0.13331111481419763</v>
      </c>
      <c r="E66" s="32" t="s">
        <v>369</v>
      </c>
      <c r="F66" s="97">
        <v>208</v>
      </c>
      <c r="G66" s="105">
        <f t="shared" si="9"/>
        <v>13.34188582424631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127</v>
      </c>
      <c r="G67" s="105">
        <f t="shared" si="9"/>
        <v>8.14624759461193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207</v>
      </c>
      <c r="G68" s="105">
        <f t="shared" si="9"/>
        <v>13.277742142398974</v>
      </c>
    </row>
    <row r="69" spans="1:7" ht="12.75">
      <c r="A69" s="36" t="s">
        <v>408</v>
      </c>
      <c r="B69" s="97">
        <v>19</v>
      </c>
      <c r="C69" s="105">
        <f>(B69/$B$42)*100</f>
        <v>0.3166138976837194</v>
      </c>
      <c r="E69" s="32" t="s">
        <v>375</v>
      </c>
      <c r="F69" s="97">
        <v>108</v>
      </c>
      <c r="G69" s="105">
        <f t="shared" si="9"/>
        <v>6.927517639512508</v>
      </c>
    </row>
    <row r="70" spans="1:7" ht="12.75">
      <c r="A70" s="36" t="s">
        <v>410</v>
      </c>
      <c r="B70" s="97">
        <v>8</v>
      </c>
      <c r="C70" s="105">
        <f>(B70/$B$42)*100</f>
        <v>0.13331111481419763</v>
      </c>
      <c r="E70" s="32" t="s">
        <v>377</v>
      </c>
      <c r="F70" s="97">
        <v>397</v>
      </c>
      <c r="G70" s="105">
        <f t="shared" si="9"/>
        <v>25.465041693393204</v>
      </c>
    </row>
    <row r="71" spans="1:7" ht="12.75">
      <c r="A71" s="54" t="s">
        <v>411</v>
      </c>
      <c r="B71" s="103">
        <v>23</v>
      </c>
      <c r="C71" s="115">
        <f>(B71/$B$42)*100</f>
        <v>0.3832694550908182</v>
      </c>
      <c r="D71" s="41"/>
      <c r="E71" s="44" t="s">
        <v>379</v>
      </c>
      <c r="F71" s="103">
        <v>93</v>
      </c>
      <c r="G71" s="115">
        <f t="shared" si="9"/>
        <v>5.965362411802437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2002-06-26T12:37:49Z</dcterms:modified>
  <cp:category/>
  <cp:version/>
  <cp:contentType/>
  <cp:contentStatus/>
</cp:coreProperties>
</file>