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<sst xmlns="http://schemas.openxmlformats.org/spreadsheetml/2006/main" count="676" uniqueCount="437">
  <si>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</si>
  <si>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</si>
  <si>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</si>
  <si>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</si>
  <si>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</si>
  <si>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</si>
  <si>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</si>
  <si>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</si>
  <si>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</si>
  <si>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</si>
  <si>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</si>
  <si>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</si>
  <si>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</si>
  <si>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</si>
  <si>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</si>
  <si>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</si>
  <si>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</si>
  <si>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</si>
  <si>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</si>
  <si>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</si>
  <si>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</si>
  <si>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</si>
  <si>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</si>
  <si>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</si>
  <si>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</si>
  <si>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</si>
  <si>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</si>
  <si>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</si>
  <si>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</si>
  <si>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</si>
  <si>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</si>
  <si>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</si>
  <si>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</si>
  <si>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</si>
  <si>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</si>
  <si>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</si>
  <si>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</si>
  <si>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</si>
  <si>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</si>
  <si>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</si>
  <si>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</si>
  <si>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</si>
  <si>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</si>
  <si>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</si>
  <si>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</si>
  <si>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</si>
  <si>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</si>
  <si>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</si>
  <si>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</si>
  <si>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</si>
  <si>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</si>
  <si>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</si>
  <si>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</si>
  <si>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</si>
  <si>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</si>
  <si>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</si>
  <si>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</si>
  <si>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</si>
  <si>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</si>
  <si>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</si>
  <si>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</si>
  <si>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</si>
  <si>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</si>
  <si>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</si>
  <si>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</si>
  <si>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</si>
  <si>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</si>
  <si>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</si>
  <si>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</si>
  <si>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</si>
  <si>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</si>
  <si>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</si>
  <si>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</si>
  <si>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</si>
  <si>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</si>
  <si>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</si>
  <si>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</si>
  <si>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</si>
  <si>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</si>
  <si>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</si>
  <si>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</si>
  <si>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</si>
  <si>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</si>
  <si>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</si>
  <si>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</si>
  <si>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</si>
  <si>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</si>
  <si>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</si>
  <si>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</si>
  <si>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</si>
  <si>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</si>
  <si>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</si>
  <si>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</si>
  <si>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</si>
  <si>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</si>
  <si>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</si>
  <si>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</si>
  <si>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</si>
  <si>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</si>
  <si>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</si>
  <si>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</si>
  <si>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</si>
  <si>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</si>
  <si>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</si>
  <si>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</si>
  <si>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</si>
  <si>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</si>
  <si>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</si>
  <si>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</si>
  <si>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</si>
  <si>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</si>
  <si>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</si>
  <si>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</si>
  <si>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</si>
  <si>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</si>
  <si>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</si>
  <si>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</si>
  <si>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</si>
  <si>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</si>
  <si>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</si>
  <si>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</si>
  <si>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</si>
  <si>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</si>
  <si>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</si>
  <si>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</si>
  <si>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</si>
  <si>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</si>
  <si>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</si>
  <si>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</si>
  <si>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</si>
  <si>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</si>
  <si>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</si>
  <si>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</si>
  <si>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</si>
  <si>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</si>
  <si>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</si>
  <si>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</si>
  <si>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</si>
  <si>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</si>
  <si>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</si>
  <si>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</si>
  <si>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</si>
  <si>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</si>
  <si>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</si>
  <si>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</si>
  <si>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</si>
  <si>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</si>
  <si>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</si>
  <si>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</si>
  <si>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</si>
  <si>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</si>
  <si>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</si>
  <si>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</si>
  <si>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</si>
  <si>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</si>
  <si>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</si>
  <si>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</si>
  <si>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</si>
  <si>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</si>
  <si>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</si>
  <si>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</si>
  <si>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</si>
  <si>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</si>
  <si>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</si>
  <si>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</si>
  <si>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</si>
  <si>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</si>
  <si>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</si>
  <si>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</si>
  <si>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</si>
  <si>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</si>
  <si>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</si>
  <si>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</si>
  <si>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</si>
  <si>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</si>
  <si>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</si>
  <si>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</si>
  <si>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</si>
  <si>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</si>
  <si>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</si>
  <si>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</si>
  <si>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</si>
  <si>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</si>
  <si>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</si>
  <si>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</si>
  <si>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</si>
  <si>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</si>
  <si>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</si>
  <si>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</si>
  <si>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</si>
  <si>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</si>
  <si>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</si>
  <si>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</si>
  <si>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</si>
  <si>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</si>
  <si>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</si>
  <si>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</si>
  <si>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</si>
  <si>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</si>
  <si>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</si>
  <si>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</si>
  <si>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</si>
  <si>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</si>
  <si>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</si>
  <si>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</si>
  <si>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</si>
  <si>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</si>
  <si>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</si>
  <si>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</si>
  <si>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</si>
  <si>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</si>
  <si>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</si>
  <si>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</si>
  <si>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</si>
  <si>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</si>
  <si>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</si>
  <si>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</si>
  <si>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</si>
  <si>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</si>
  <si>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</si>
  <si>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</si>
  <si>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</si>
  <si>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</si>
  <si>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</si>
  <si>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</si>
  <si>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</si>
  <si>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</si>
  <si>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</si>
  <si>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</si>
  <si>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</si>
  <si>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</si>
  <si>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</si>
  <si>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</si>
  <si>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</si>
  <si>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</si>
  <si>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</si>
  <si>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</si>
  <si>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</si>
  <si>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</si>
  <si>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</si>
  <si>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</si>
  <si>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</si>
  <si>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</si>
  <si>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</si>
  <si>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</si>
  <si>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</si>
  <si>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</si>
  <si>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</si>
  <si>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</si>
  <si>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</si>
  <si>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</si>
  <si>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</si>
  <si>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</si>
  <si>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</si>
  <si>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</si>
  <si>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</si>
  <si>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</si>
  <si>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</si>
  <si>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</si>
  <si>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</si>
  <si>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</si>
  <si>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</si>
  <si>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</si>
  <si>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</si>
  <si>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</si>
  <si>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</si>
  <si>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</si>
  <si>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</si>
  <si>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</si>
  <si>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</si>
  <si>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</si>
  <si>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</si>
  <si>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</si>
  <si>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</si>
  <si>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</si>
  <si>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</si>
  <si>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</si>
  <si>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</si>
  <si>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</si>
  <si>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</si>
  <si>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</si>
  <si>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</si>
  <si>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</si>
  <si>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</si>
  <si>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</si>
  <si>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</si>
  <si>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</si>
  <si>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</si>
  <si>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</si>
  <si>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</si>
  <si>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</si>
  <si>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</si>
  <si>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</si>
  <si>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</si>
  <si>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</si>
  <si>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</si>
  <si>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</si>
  <si>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</si>
  <si>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</si>
  <si>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</si>
  <si>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</si>
  <si>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</si>
  <si>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</si>
  <si>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</si>
  <si>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</si>
  <si>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</si>
  <si>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</si>
  <si>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</si>
  <si>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</si>
  <si>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</si>
  <si>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</si>
  <si>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</si>
  <si>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</si>
  <si>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</si>
  <si>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</si>
  <si>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</si>
  <si>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</si>
  <si>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</si>
  <si>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</si>
  <si>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</si>
  <si>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</si>
  <si>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</si>
  <si>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</si>
  <si>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</si>
  <si>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</si>
  <si>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</si>
  <si>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</si>
  <si>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</si>
  <si>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</si>
  <si>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</si>
  <si>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</si>
  <si>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</si>
  <si>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</si>
  <si>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</si>
  <si>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</si>
  <si>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</si>
  <si>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</si>
  <si>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</si>
  <si>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</si>
  <si>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</si>
  <si>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</si>
  <si>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</si>
  <si>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</si>
  <si>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</si>
  <si>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</si>
  <si>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</si>
  <si>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</si>
  <si>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</si>
  <si>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</si>
  <si>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</si>
  <si>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</si>
  <si>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</si>
  <si>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</si>
  <si>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</si>
  <si>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</si>
  <si>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</si>
  <si>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</si>
  <si>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</si>
  <si>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</si>
  <si>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</si>
  <si>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</si>
  <si>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</si>
  <si>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</si>
  <si>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</si>
  <si>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</si>
  <si>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</si>
  <si>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</si>
  <si>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</si>
  <si>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</si>
  <si>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</si>
  <si>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</si>
  <si>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</si>
  <si>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</si>
  <si>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</si>
  <si>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</si>
  <si>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</si>
  <si>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</si>
  <si>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</si>
  <si>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</si>
  <si>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</si>
  <si>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</si>
  <si>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</si>
  <si>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</si>
  <si>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</si>
  <si>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</si>
  <si>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</si>
  <si>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</si>
  <si>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</si>
  <si>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</si>
  <si>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</si>
  <si>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</si>
  <si>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</si>
  <si>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</si>
  <si>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</si>
  <si>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</si>
  <si>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</si>
  <si>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Summit city, Union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</si>
  <si>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Summit city</t>
    </r>
    <r>
      <rPr>
        <b/>
        <sz val="12"/>
        <rFont val="Arial"/>
        <family val="2"/>
      </rPr>
      <t>, Union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</si>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</sst>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166" fontId="0" fillId="0" borderId="41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0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21131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21131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10225</v>
      </c>
      <c r="C9" s="151">
        <f>(B9/$B$7)*100</f>
        <v>48.38862334958118</v>
      </c>
      <c r="D9" s="152"/>
      <c r="E9" s="152" t="s">
        <v>403</v>
      </c>
      <c r="F9" s="150">
        <v>2150</v>
      </c>
      <c r="G9" s="153">
        <f t="shared" si="0"/>
        <v>10.174624958591643</v>
      </c>
    </row>
    <row r="10" spans="1:7" ht="12.75">
      <c r="A10" s="149" t="s">
        <v>404</v>
      </c>
      <c r="B10" s="150">
        <v>10906</v>
      </c>
      <c r="C10" s="151">
        <f>(B10/$B$7)*100</f>
        <v>51.61137665041882</v>
      </c>
      <c r="D10" s="152"/>
      <c r="E10" s="152" t="s">
        <v>405</v>
      </c>
      <c r="F10" s="150">
        <v>162</v>
      </c>
      <c r="G10" s="153">
        <f t="shared" si="0"/>
        <v>0.7666461596706261</v>
      </c>
    </row>
    <row r="11" spans="1:7" ht="12.75">
      <c r="A11" s="149"/>
      <c r="B11" s="150"/>
      <c r="C11" s="151"/>
      <c r="D11" s="152"/>
      <c r="E11" s="152" t="s">
        <v>406</v>
      </c>
      <c r="F11" s="150">
        <v>207</v>
      </c>
      <c r="G11" s="153">
        <f t="shared" si="0"/>
        <v>0.9796034262458</v>
      </c>
    </row>
    <row r="12" spans="1:7" ht="12.75">
      <c r="A12" s="149" t="s">
        <v>407</v>
      </c>
      <c r="B12" s="150">
        <v>1815</v>
      </c>
      <c r="C12" s="151">
        <f aca="true" t="shared" si="1" ref="C12:C24">B12*100/B$7</f>
        <v>8.589276418532014</v>
      </c>
      <c r="D12" s="152"/>
      <c r="E12" s="152" t="s">
        <v>408</v>
      </c>
      <c r="F12" s="150">
        <v>159</v>
      </c>
      <c r="G12" s="153">
        <f t="shared" si="0"/>
        <v>0.7524490085656145</v>
      </c>
    </row>
    <row r="13" spans="1:7" ht="12.75">
      <c r="A13" s="149" t="s">
        <v>409</v>
      </c>
      <c r="B13" s="150">
        <v>1677</v>
      </c>
      <c r="C13" s="151">
        <f t="shared" si="1"/>
        <v>7.9362074677014816</v>
      </c>
      <c r="D13" s="152"/>
      <c r="E13" s="152" t="s">
        <v>410</v>
      </c>
      <c r="F13" s="150">
        <v>1622</v>
      </c>
      <c r="G13" s="153">
        <f t="shared" si="0"/>
        <v>7.675926364109602</v>
      </c>
    </row>
    <row r="14" spans="1:7" ht="12.75">
      <c r="A14" s="149" t="s">
        <v>411</v>
      </c>
      <c r="B14" s="150">
        <v>1506</v>
      </c>
      <c r="C14" s="151">
        <f t="shared" si="1"/>
        <v>7.126969854715821</v>
      </c>
      <c r="D14" s="152"/>
      <c r="E14" s="152" t="s">
        <v>412</v>
      </c>
      <c r="F14" s="150">
        <v>18981</v>
      </c>
      <c r="G14" s="153">
        <f t="shared" si="0"/>
        <v>89.82537504140836</v>
      </c>
    </row>
    <row r="15" spans="1:7" ht="12.75">
      <c r="A15" s="149" t="s">
        <v>413</v>
      </c>
      <c r="B15" s="150">
        <v>935</v>
      </c>
      <c r="C15" s="151">
        <f t="shared" si="1"/>
        <v>4.424778761061947</v>
      </c>
      <c r="D15" s="152"/>
      <c r="E15" s="152" t="s">
        <v>414</v>
      </c>
      <c r="F15" s="150">
        <v>16926</v>
      </c>
      <c r="G15" s="153">
        <f t="shared" si="0"/>
        <v>80.10032653447541</v>
      </c>
    </row>
    <row r="16" spans="1:7" ht="12.75">
      <c r="A16" s="149" t="s">
        <v>415</v>
      </c>
      <c r="B16" s="150">
        <v>688</v>
      </c>
      <c r="C16" s="151">
        <f t="shared" si="1"/>
        <v>3.2558799867493255</v>
      </c>
      <c r="D16" s="152"/>
      <c r="E16" s="152"/>
      <c r="F16" s="145"/>
      <c r="G16" s="146"/>
    </row>
    <row r="17" spans="1:7" ht="12.75">
      <c r="A17" s="149" t="s">
        <v>416</v>
      </c>
      <c r="B17" s="150">
        <v>3023</v>
      </c>
      <c r="C17" s="151">
        <f t="shared" si="1"/>
        <v>14.305995930150017</v>
      </c>
      <c r="D17" s="152"/>
      <c r="E17" s="143" t="s">
        <v>417</v>
      </c>
      <c r="F17" s="145"/>
      <c r="G17" s="146"/>
    </row>
    <row r="18" spans="1:7" ht="12.75">
      <c r="A18" s="149" t="s">
        <v>418</v>
      </c>
      <c r="B18" s="150">
        <v>3953</v>
      </c>
      <c r="C18" s="151">
        <f t="shared" si="1"/>
        <v>18.70711277270361</v>
      </c>
      <c r="D18" s="152"/>
      <c r="E18" s="143" t="s">
        <v>419</v>
      </c>
      <c r="F18" s="141">
        <v>21131</v>
      </c>
      <c r="G18" s="148">
        <v>100</v>
      </c>
    </row>
    <row r="19" spans="1:7" ht="12.75">
      <c r="A19" s="149" t="s">
        <v>420</v>
      </c>
      <c r="B19" s="150">
        <v>2886</v>
      </c>
      <c r="C19" s="151">
        <f t="shared" si="1"/>
        <v>13.657659363021153</v>
      </c>
      <c r="D19" s="152"/>
      <c r="E19" s="152" t="s">
        <v>421</v>
      </c>
      <c r="F19" s="150">
        <v>21114</v>
      </c>
      <c r="G19" s="153">
        <f aca="true" t="shared" si="2" ref="G19:G30">F19*100/F$18</f>
        <v>99.9195494770716</v>
      </c>
    </row>
    <row r="20" spans="1:7" ht="12.75">
      <c r="A20" s="149" t="s">
        <v>422</v>
      </c>
      <c r="B20" s="150">
        <v>1070</v>
      </c>
      <c r="C20" s="151">
        <f t="shared" si="1"/>
        <v>5.063650560787469</v>
      </c>
      <c r="D20" s="152"/>
      <c r="E20" s="152" t="s">
        <v>423</v>
      </c>
      <c r="F20" s="150">
        <v>7897</v>
      </c>
      <c r="G20" s="153">
        <f t="shared" si="2"/>
        <v>37.37163409209219</v>
      </c>
    </row>
    <row r="21" spans="1:7" ht="12.75">
      <c r="A21" s="149" t="s">
        <v>424</v>
      </c>
      <c r="B21" s="150">
        <v>809</v>
      </c>
      <c r="C21" s="151">
        <f t="shared" si="1"/>
        <v>3.82849841465146</v>
      </c>
      <c r="D21" s="152"/>
      <c r="E21" s="152" t="s">
        <v>425</v>
      </c>
      <c r="F21" s="150">
        <v>4825</v>
      </c>
      <c r="G21" s="153">
        <f t="shared" si="2"/>
        <v>22.833751360560314</v>
      </c>
    </row>
    <row r="22" spans="1:7" ht="12.75">
      <c r="A22" s="149" t="s">
        <v>426</v>
      </c>
      <c r="B22" s="150">
        <v>1373</v>
      </c>
      <c r="C22" s="151">
        <f t="shared" si="1"/>
        <v>6.49756282239364</v>
      </c>
      <c r="D22" s="152"/>
      <c r="E22" s="152" t="s">
        <v>427</v>
      </c>
      <c r="F22" s="150">
        <v>6652</v>
      </c>
      <c r="G22" s="153">
        <f t="shared" si="2"/>
        <v>31.479816383512375</v>
      </c>
    </row>
    <row r="23" spans="1:7" ht="12.75">
      <c r="A23" s="149" t="s">
        <v>428</v>
      </c>
      <c r="B23" s="150">
        <v>1047</v>
      </c>
      <c r="C23" s="151">
        <f t="shared" si="1"/>
        <v>4.954805735649046</v>
      </c>
      <c r="D23" s="152"/>
      <c r="E23" s="152" t="s">
        <v>429</v>
      </c>
      <c r="F23" s="150">
        <v>5521</v>
      </c>
      <c r="G23" s="153">
        <f t="shared" si="2"/>
        <v>26.127490416923003</v>
      </c>
    </row>
    <row r="24" spans="1:7" ht="12.75">
      <c r="A24" s="149" t="s">
        <v>430</v>
      </c>
      <c r="B24" s="150">
        <v>349</v>
      </c>
      <c r="C24" s="151">
        <f t="shared" si="1"/>
        <v>1.6516019118830154</v>
      </c>
      <c r="D24" s="152"/>
      <c r="E24" s="152" t="s">
        <v>431</v>
      </c>
      <c r="F24" s="150">
        <v>736</v>
      </c>
      <c r="G24" s="153">
        <f t="shared" si="2"/>
        <v>3.483034404429511</v>
      </c>
    </row>
    <row r="25" spans="1:7" ht="12.75">
      <c r="A25" s="149"/>
      <c r="B25" s="145"/>
      <c r="C25" s="154"/>
      <c r="D25" s="152"/>
      <c r="E25" s="152" t="s">
        <v>432</v>
      </c>
      <c r="F25" s="150">
        <v>136</v>
      </c>
      <c r="G25" s="153">
        <f t="shared" si="2"/>
        <v>0.6436041834271923</v>
      </c>
    </row>
    <row r="26" spans="1:7" ht="12.75">
      <c r="A26" s="149" t="s">
        <v>433</v>
      </c>
      <c r="B26" s="155">
        <v>37.3</v>
      </c>
      <c r="C26" s="156" t="s">
        <v>261</v>
      </c>
      <c r="D26" s="152"/>
      <c r="E26" s="157" t="s">
        <v>434</v>
      </c>
      <c r="F26" s="158">
        <v>1004</v>
      </c>
      <c r="G26" s="153">
        <f t="shared" si="2"/>
        <v>4.7513132364772135</v>
      </c>
    </row>
    <row r="27" spans="1:7" ht="12.75">
      <c r="A27" s="149"/>
      <c r="B27" s="145"/>
      <c r="C27" s="154"/>
      <c r="D27" s="152"/>
      <c r="E27" s="159" t="s">
        <v>435</v>
      </c>
      <c r="F27" s="160">
        <v>207</v>
      </c>
      <c r="G27" s="153">
        <f t="shared" si="2"/>
        <v>0.9796034262458</v>
      </c>
    </row>
    <row r="28" spans="1:7" ht="12.75">
      <c r="A28" s="149" t="s">
        <v>262</v>
      </c>
      <c r="B28" s="150">
        <v>15434</v>
      </c>
      <c r="C28" s="151">
        <f aca="true" t="shared" si="3" ref="C28:C35">B28*100/B$7</f>
        <v>73.03961005158298</v>
      </c>
      <c r="D28" s="152"/>
      <c r="E28" s="152" t="s">
        <v>436</v>
      </c>
      <c r="F28" s="150">
        <v>17</v>
      </c>
      <c r="G28" s="153">
        <f t="shared" si="2"/>
        <v>0.08045052292839903</v>
      </c>
    </row>
    <row r="29" spans="1:7" ht="12.75">
      <c r="A29" s="149" t="s">
        <v>0</v>
      </c>
      <c r="B29" s="150">
        <v>7274</v>
      </c>
      <c r="C29" s="151">
        <f t="shared" si="3"/>
        <v>34.42335904595144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8160</v>
      </c>
      <c r="C30" s="151">
        <f t="shared" si="3"/>
        <v>38.61625100563154</v>
      </c>
      <c r="D30" s="152"/>
      <c r="E30" s="152" t="s">
        <v>3</v>
      </c>
      <c r="F30" s="150">
        <v>17</v>
      </c>
      <c r="G30" s="153">
        <f t="shared" si="2"/>
        <v>0.08045052292839903</v>
      </c>
    </row>
    <row r="31" spans="1:7" ht="12.75">
      <c r="A31" s="149" t="s">
        <v>4</v>
      </c>
      <c r="B31" s="150">
        <v>15071</v>
      </c>
      <c r="C31" s="151">
        <f t="shared" si="3"/>
        <v>71.32175476787658</v>
      </c>
      <c r="D31" s="152"/>
      <c r="E31" s="152"/>
      <c r="F31" s="145"/>
      <c r="G31" s="146"/>
    </row>
    <row r="32" spans="1:7" ht="12.75">
      <c r="A32" s="149" t="s">
        <v>5</v>
      </c>
      <c r="B32" s="150">
        <v>3196</v>
      </c>
      <c r="C32" s="151">
        <f t="shared" si="3"/>
        <v>15.124698310539019</v>
      </c>
      <c r="D32" s="152"/>
      <c r="E32" s="143" t="s">
        <v>6</v>
      </c>
      <c r="F32" s="147"/>
      <c r="G32" s="161"/>
    </row>
    <row r="33" spans="1:7" ht="12.75">
      <c r="A33" s="149" t="s">
        <v>7</v>
      </c>
      <c r="B33" s="150">
        <v>2769</v>
      </c>
      <c r="C33" s="151">
        <f t="shared" si="3"/>
        <v>13.103970469925702</v>
      </c>
      <c r="D33" s="152"/>
      <c r="E33" s="143" t="s">
        <v>8</v>
      </c>
      <c r="F33" s="141">
        <v>7897</v>
      </c>
      <c r="G33" s="148">
        <v>100</v>
      </c>
    </row>
    <row r="34" spans="1:7" ht="12.75">
      <c r="A34" s="149" t="s">
        <v>0</v>
      </c>
      <c r="B34" s="150">
        <v>1144</v>
      </c>
      <c r="C34" s="151">
        <f t="shared" si="3"/>
        <v>5.413846954711088</v>
      </c>
      <c r="D34" s="152"/>
      <c r="E34" s="152" t="s">
        <v>9</v>
      </c>
      <c r="F34" s="150">
        <v>5610</v>
      </c>
      <c r="G34" s="153">
        <f aca="true" t="shared" si="4" ref="G34:G42">F34*100/F$33</f>
        <v>71.03963530454602</v>
      </c>
    </row>
    <row r="35" spans="1:7" ht="12.75">
      <c r="A35" s="149" t="s">
        <v>2</v>
      </c>
      <c r="B35" s="150">
        <v>1625</v>
      </c>
      <c r="C35" s="151">
        <f t="shared" si="3"/>
        <v>7.690123515214614</v>
      </c>
      <c r="D35" s="152"/>
      <c r="E35" s="152" t="s">
        <v>10</v>
      </c>
      <c r="F35" s="150">
        <v>2820</v>
      </c>
      <c r="G35" s="153">
        <f t="shared" si="4"/>
        <v>35.70976320121565</v>
      </c>
    </row>
    <row r="36" spans="1:7" ht="12.75">
      <c r="A36" s="149"/>
      <c r="B36" s="145"/>
      <c r="C36" s="154"/>
      <c r="D36" s="152"/>
      <c r="E36" s="152" t="s">
        <v>11</v>
      </c>
      <c r="F36" s="150">
        <v>4825</v>
      </c>
      <c r="G36" s="153">
        <f t="shared" si="4"/>
        <v>61.09915157654805</v>
      </c>
    </row>
    <row r="37" spans="1:7" ht="12.75">
      <c r="A37" s="162" t="s">
        <v>12</v>
      </c>
      <c r="B37" s="145"/>
      <c r="C37" s="154"/>
      <c r="D37" s="152"/>
      <c r="E37" s="152" t="s">
        <v>10</v>
      </c>
      <c r="F37" s="150">
        <v>2492</v>
      </c>
      <c r="G37" s="153">
        <f t="shared" si="4"/>
        <v>31.556287197670002</v>
      </c>
    </row>
    <row r="38" spans="1:7" ht="12.75">
      <c r="A38" s="163" t="s">
        <v>13</v>
      </c>
      <c r="B38" s="150">
        <v>20783</v>
      </c>
      <c r="C38" s="151">
        <f aca="true" t="shared" si="5" ref="C38:C54">B38*100/B$7</f>
        <v>98.35313047181866</v>
      </c>
      <c r="D38" s="152"/>
      <c r="E38" s="152" t="s">
        <v>14</v>
      </c>
      <c r="F38" s="150">
        <v>613</v>
      </c>
      <c r="G38" s="153">
        <f t="shared" si="4"/>
        <v>7.762441433455742</v>
      </c>
    </row>
    <row r="39" spans="1:7" ht="12.75">
      <c r="A39" s="149" t="s">
        <v>15</v>
      </c>
      <c r="B39" s="150">
        <v>18546</v>
      </c>
      <c r="C39" s="151">
        <f t="shared" si="5"/>
        <v>87.76678813118167</v>
      </c>
      <c r="D39" s="152"/>
      <c r="E39" s="152" t="s">
        <v>10</v>
      </c>
      <c r="F39" s="150">
        <v>278</v>
      </c>
      <c r="G39" s="153">
        <f t="shared" si="4"/>
        <v>3.5203241737368622</v>
      </c>
    </row>
    <row r="40" spans="1:7" ht="12.75">
      <c r="A40" s="149" t="s">
        <v>16</v>
      </c>
      <c r="B40" s="150">
        <v>914</v>
      </c>
      <c r="C40" s="151">
        <f t="shared" si="5"/>
        <v>4.325398703326866</v>
      </c>
      <c r="D40" s="152"/>
      <c r="E40" s="152" t="s">
        <v>17</v>
      </c>
      <c r="F40" s="150">
        <v>2287</v>
      </c>
      <c r="G40" s="153">
        <f t="shared" si="4"/>
        <v>28.96036469545397</v>
      </c>
    </row>
    <row r="41" spans="1:7" ht="12.75">
      <c r="A41" s="149" t="s">
        <v>18</v>
      </c>
      <c r="B41" s="150">
        <v>19</v>
      </c>
      <c r="C41" s="151">
        <f t="shared" si="5"/>
        <v>0.0899152903317401</v>
      </c>
      <c r="D41" s="152"/>
      <c r="E41" s="152" t="s">
        <v>19</v>
      </c>
      <c r="F41" s="150">
        <v>1887</v>
      </c>
      <c r="G41" s="153">
        <f t="shared" si="4"/>
        <v>23.895150056983663</v>
      </c>
    </row>
    <row r="42" spans="1:7" ht="12.75">
      <c r="A42" s="149" t="s">
        <v>20</v>
      </c>
      <c r="B42" s="150">
        <v>941</v>
      </c>
      <c r="C42" s="151">
        <f t="shared" si="5"/>
        <v>4.45317306327197</v>
      </c>
      <c r="D42" s="152"/>
      <c r="E42" s="152" t="s">
        <v>21</v>
      </c>
      <c r="F42" s="150">
        <v>809</v>
      </c>
      <c r="G42" s="153">
        <f t="shared" si="4"/>
        <v>10.244396606306193</v>
      </c>
    </row>
    <row r="43" spans="1:7" ht="12.75">
      <c r="A43" s="149" t="s">
        <v>22</v>
      </c>
      <c r="B43" s="150">
        <v>307</v>
      </c>
      <c r="C43" s="151">
        <f t="shared" si="5"/>
        <v>1.452841796412853</v>
      </c>
      <c r="D43" s="152"/>
      <c r="E43" s="152"/>
      <c r="F43" s="145"/>
      <c r="G43" s="146"/>
    </row>
    <row r="44" spans="1:7" ht="12.75">
      <c r="A44" s="149" t="s">
        <v>23</v>
      </c>
      <c r="B44" s="150">
        <v>264</v>
      </c>
      <c r="C44" s="151">
        <f t="shared" si="5"/>
        <v>1.2493492972410203</v>
      </c>
      <c r="D44" s="152"/>
      <c r="E44" s="152" t="s">
        <v>24</v>
      </c>
      <c r="F44" s="160">
        <v>2908</v>
      </c>
      <c r="G44" s="164">
        <f>F44*100/F33</f>
        <v>36.824110421679116</v>
      </c>
    </row>
    <row r="45" spans="1:7" ht="12.75">
      <c r="A45" s="149" t="s">
        <v>25</v>
      </c>
      <c r="B45" s="150">
        <v>119</v>
      </c>
      <c r="C45" s="151">
        <f t="shared" si="5"/>
        <v>0.5631536604987932</v>
      </c>
      <c r="D45" s="152"/>
      <c r="E45" s="152" t="s">
        <v>26</v>
      </c>
      <c r="F45" s="160">
        <v>2054</v>
      </c>
      <c r="G45" s="164">
        <f>F45*100/F33</f>
        <v>26.009877168545017</v>
      </c>
    </row>
    <row r="46" spans="1:7" ht="12.75">
      <c r="A46" s="149" t="s">
        <v>27</v>
      </c>
      <c r="B46" s="150">
        <v>52</v>
      </c>
      <c r="C46" s="165">
        <f t="shared" si="5"/>
        <v>0.24608395248686762</v>
      </c>
      <c r="D46" s="152"/>
      <c r="E46" s="152"/>
      <c r="F46" s="145"/>
      <c r="G46" s="146"/>
    </row>
    <row r="47" spans="1:7" ht="12.75">
      <c r="A47" s="149" t="s">
        <v>28</v>
      </c>
      <c r="B47" s="150">
        <v>78</v>
      </c>
      <c r="C47" s="151">
        <f t="shared" si="5"/>
        <v>0.3691259287303015</v>
      </c>
      <c r="D47" s="152"/>
      <c r="E47" s="152" t="s">
        <v>29</v>
      </c>
      <c r="F47" s="166">
        <v>2.67</v>
      </c>
      <c r="G47" s="167" t="s">
        <v>261</v>
      </c>
    </row>
    <row r="48" spans="1:7" ht="12.75">
      <c r="A48" s="149" t="s">
        <v>30</v>
      </c>
      <c r="B48" s="150">
        <v>19</v>
      </c>
      <c r="C48" s="151">
        <f t="shared" si="5"/>
        <v>0.0899152903317401</v>
      </c>
      <c r="D48" s="152"/>
      <c r="E48" s="152" t="s">
        <v>31</v>
      </c>
      <c r="F48" s="145">
        <v>3.18</v>
      </c>
      <c r="G48" s="167" t="s">
        <v>261</v>
      </c>
    </row>
    <row r="49" spans="1:7" ht="14.25">
      <c r="A49" s="149" t="s">
        <v>32</v>
      </c>
      <c r="B49" s="150">
        <v>102</v>
      </c>
      <c r="C49" s="151">
        <f t="shared" si="5"/>
        <v>0.4827031375703942</v>
      </c>
      <c r="D49" s="152"/>
      <c r="E49" s="152"/>
      <c r="F49" s="145"/>
      <c r="G49" s="146"/>
    </row>
    <row r="50" spans="1:7" ht="12.75">
      <c r="A50" s="149" t="s">
        <v>33</v>
      </c>
      <c r="B50" s="150">
        <v>3</v>
      </c>
      <c r="C50" s="151">
        <f t="shared" si="5"/>
        <v>0.014197151105011595</v>
      </c>
      <c r="D50" s="152"/>
      <c r="E50" s="143" t="s">
        <v>34</v>
      </c>
      <c r="F50" s="147"/>
      <c r="G50" s="161"/>
    </row>
    <row r="51" spans="1:7" ht="12.75">
      <c r="A51" s="149" t="s">
        <v>35</v>
      </c>
      <c r="B51" s="150">
        <v>1</v>
      </c>
      <c r="C51" s="151">
        <f t="shared" si="5"/>
        <v>0.004732383701670531</v>
      </c>
      <c r="D51" s="152"/>
      <c r="E51" s="143" t="s">
        <v>36</v>
      </c>
      <c r="F51" s="141">
        <v>8146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0.004732383701670531</v>
      </c>
      <c r="D52" s="152"/>
      <c r="E52" s="152" t="s">
        <v>38</v>
      </c>
      <c r="F52" s="150">
        <v>7897</v>
      </c>
      <c r="G52" s="153">
        <f>F52*100/F$51</f>
        <v>96.94328504787626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249</v>
      </c>
      <c r="G53" s="153">
        <f>F53*100/F$51</f>
        <v>3.0567149521237416</v>
      </c>
    </row>
    <row r="54" spans="1:7" ht="14.25">
      <c r="A54" s="149" t="s">
        <v>41</v>
      </c>
      <c r="B54" s="150">
        <v>1</v>
      </c>
      <c r="C54" s="151">
        <f t="shared" si="5"/>
        <v>0.004732383701670531</v>
      </c>
      <c r="D54" s="152"/>
      <c r="E54" s="152" t="s">
        <v>42</v>
      </c>
      <c r="F54" s="150">
        <v>41</v>
      </c>
      <c r="G54" s="153">
        <f>F54*100/F$51</f>
        <v>0.5033145101890498</v>
      </c>
    </row>
    <row r="55" spans="1:7" ht="12.75">
      <c r="A55" s="149" t="s">
        <v>43</v>
      </c>
      <c r="B55" s="150">
        <v>360</v>
      </c>
      <c r="C55" s="151">
        <f>B55*100/B$7</f>
        <v>1.7036581326013913</v>
      </c>
      <c r="D55" s="152"/>
      <c r="E55" s="152"/>
      <c r="F55" s="145"/>
      <c r="G55" s="146"/>
    </row>
    <row r="56" spans="1:7" ht="12.75">
      <c r="A56" s="149" t="s">
        <v>44</v>
      </c>
      <c r="B56" s="160">
        <v>348</v>
      </c>
      <c r="C56" s="168">
        <f>B56*100/B$7</f>
        <v>1.646869528181345</v>
      </c>
      <c r="D56" s="152"/>
      <c r="E56" s="152" t="s">
        <v>45</v>
      </c>
      <c r="F56" s="169">
        <v>0.7</v>
      </c>
      <c r="G56" s="167" t="s">
        <v>261</v>
      </c>
    </row>
    <row r="57" spans="1:7" ht="12.75">
      <c r="A57" s="149"/>
      <c r="B57" s="160"/>
      <c r="C57" s="168"/>
      <c r="D57" s="152"/>
      <c r="E57" s="152" t="s">
        <v>46</v>
      </c>
      <c r="F57" s="169">
        <v>2.7</v>
      </c>
      <c r="G57" s="167" t="s">
        <v>261</v>
      </c>
    </row>
    <row r="58" spans="1:7" ht="12.75">
      <c r="A58" s="170" t="s">
        <v>47</v>
      </c>
      <c r="B58" s="160"/>
      <c r="C58" s="168"/>
      <c r="D58" s="152"/>
      <c r="E58" s="152"/>
      <c r="F58" s="145"/>
      <c r="G58" s="146"/>
    </row>
    <row r="59" spans="1:7" ht="14.25">
      <c r="A59" s="171" t="s">
        <v>48</v>
      </c>
      <c r="B59" s="160"/>
      <c r="C59" s="168"/>
      <c r="D59" s="152"/>
      <c r="E59" s="143" t="s">
        <v>49</v>
      </c>
      <c r="F59" s="147"/>
      <c r="G59" s="161"/>
    </row>
    <row r="60" spans="1:7" ht="12.75">
      <c r="A60" s="149" t="s">
        <v>50</v>
      </c>
      <c r="B60" s="160">
        <v>18843</v>
      </c>
      <c r="C60" s="168">
        <f>B60*100/B7</f>
        <v>89.17230609057782</v>
      </c>
      <c r="D60" s="152"/>
      <c r="E60" s="143" t="s">
        <v>51</v>
      </c>
      <c r="F60" s="141">
        <v>7897</v>
      </c>
      <c r="G60" s="148">
        <v>100</v>
      </c>
    </row>
    <row r="61" spans="1:7" ht="12.75">
      <c r="A61" s="149" t="s">
        <v>52</v>
      </c>
      <c r="B61" s="160">
        <v>988</v>
      </c>
      <c r="C61" s="168">
        <f>B61*100/B7</f>
        <v>4.675595097250485</v>
      </c>
      <c r="D61" s="152"/>
      <c r="E61" s="152" t="s">
        <v>53</v>
      </c>
      <c r="F61" s="150">
        <v>5378</v>
      </c>
      <c r="G61" s="153">
        <f>F61*100/F$60</f>
        <v>68.10181081423325</v>
      </c>
    </row>
    <row r="62" spans="1:7" ht="12.75">
      <c r="A62" s="149" t="s">
        <v>54</v>
      </c>
      <c r="B62" s="160">
        <v>79</v>
      </c>
      <c r="C62" s="168">
        <f>B62*100/B7</f>
        <v>0.373858312431972</v>
      </c>
      <c r="D62" s="152"/>
      <c r="E62" s="152" t="s">
        <v>55</v>
      </c>
      <c r="F62" s="150">
        <v>2519</v>
      </c>
      <c r="G62" s="153">
        <f>F62*100/F$60</f>
        <v>31.898189185766746</v>
      </c>
    </row>
    <row r="63" spans="1:7" ht="12.75">
      <c r="A63" s="149" t="s">
        <v>56</v>
      </c>
      <c r="B63" s="160">
        <v>1062</v>
      </c>
      <c r="C63" s="168">
        <f>B63*100/B7</f>
        <v>5.025791491174104</v>
      </c>
      <c r="D63" s="152"/>
      <c r="E63" s="152"/>
      <c r="F63" s="145"/>
      <c r="G63" s="146"/>
    </row>
    <row r="64" spans="1:7" ht="12.75">
      <c r="A64" s="149" t="s">
        <v>57</v>
      </c>
      <c r="B64" s="160">
        <v>6</v>
      </c>
      <c r="C64" s="168">
        <f>B64*100/B7</f>
        <v>0.02839430221002319</v>
      </c>
      <c r="D64" s="152"/>
      <c r="E64" s="152" t="s">
        <v>58</v>
      </c>
      <c r="F64" s="166">
        <v>2.86</v>
      </c>
      <c r="G64" s="167" t="s">
        <v>261</v>
      </c>
    </row>
    <row r="65" spans="1:7" ht="13.5" thickBot="1">
      <c r="A65" s="172" t="s">
        <v>59</v>
      </c>
      <c r="B65" s="173">
        <v>526</v>
      </c>
      <c r="C65" s="174">
        <f>B65*100/B7</f>
        <v>2.4892338270786993</v>
      </c>
      <c r="D65" s="175"/>
      <c r="E65" s="175" t="s">
        <v>60</v>
      </c>
      <c r="F65" s="176">
        <v>2.27</v>
      </c>
      <c r="G65" s="177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21131</v>
      </c>
      <c r="G9" s="33">
        <f>(F9/$F$9)*100</f>
        <v>100</v>
      </c>
    </row>
    <row r="10" spans="1:7" ht="12.75">
      <c r="A10" s="29" t="s">
        <v>269</v>
      </c>
      <c r="B10" s="93">
        <v>5444</v>
      </c>
      <c r="C10" s="33">
        <f aca="true" t="shared" si="0" ref="C10:C15">(B10/$B$10)*100</f>
        <v>100</v>
      </c>
      <c r="E10" s="34" t="s">
        <v>270</v>
      </c>
      <c r="F10" s="97">
        <v>17262</v>
      </c>
      <c r="G10" s="84">
        <f aca="true" t="shared" si="1" ref="G10:G16">(F10/$F$9)*100</f>
        <v>81.69040745823672</v>
      </c>
    </row>
    <row r="11" spans="1:8" ht="12.75">
      <c r="A11" s="36" t="s">
        <v>271</v>
      </c>
      <c r="B11" s="98">
        <v>651</v>
      </c>
      <c r="C11" s="35">
        <f t="shared" si="0"/>
        <v>11.958119030124909</v>
      </c>
      <c r="E11" s="34" t="s">
        <v>272</v>
      </c>
      <c r="F11" s="97">
        <v>17019</v>
      </c>
      <c r="G11" s="84">
        <f t="shared" si="1"/>
        <v>80.54043821873077</v>
      </c>
      <c r="H11" s="15" t="s">
        <v>250</v>
      </c>
    </row>
    <row r="12" spans="1:8" ht="12.75">
      <c r="A12" s="36" t="s">
        <v>273</v>
      </c>
      <c r="B12" s="98">
        <v>366</v>
      </c>
      <c r="C12" s="35">
        <f t="shared" si="0"/>
        <v>6.7229977957384275</v>
      </c>
      <c r="E12" s="34" t="s">
        <v>274</v>
      </c>
      <c r="F12" s="97">
        <v>9315</v>
      </c>
      <c r="G12" s="84">
        <f t="shared" si="1"/>
        <v>44.082154181061</v>
      </c>
      <c r="H12" s="15" t="s">
        <v>250</v>
      </c>
    </row>
    <row r="13" spans="1:7" ht="12.75">
      <c r="A13" s="36" t="s">
        <v>275</v>
      </c>
      <c r="B13" s="98">
        <v>2495</v>
      </c>
      <c r="C13" s="35">
        <f t="shared" si="0"/>
        <v>45.830271858927254</v>
      </c>
      <c r="E13" s="34" t="s">
        <v>276</v>
      </c>
      <c r="F13" s="97">
        <v>7704</v>
      </c>
      <c r="G13" s="84">
        <f t="shared" si="1"/>
        <v>36.45828403766978</v>
      </c>
    </row>
    <row r="14" spans="1:7" ht="12.75">
      <c r="A14" s="36" t="s">
        <v>277</v>
      </c>
      <c r="B14" s="98">
        <v>1037</v>
      </c>
      <c r="C14" s="35">
        <f t="shared" si="0"/>
        <v>19.04849375459221</v>
      </c>
      <c r="E14" s="34" t="s">
        <v>166</v>
      </c>
      <c r="F14" s="97">
        <v>243</v>
      </c>
      <c r="G14" s="84">
        <f t="shared" si="1"/>
        <v>1.149969239505939</v>
      </c>
    </row>
    <row r="15" spans="1:7" ht="12.75">
      <c r="A15" s="36" t="s">
        <v>324</v>
      </c>
      <c r="B15" s="97">
        <v>895</v>
      </c>
      <c r="C15" s="35">
        <f t="shared" si="0"/>
        <v>16.440117560617193</v>
      </c>
      <c r="E15" s="34" t="s">
        <v>278</v>
      </c>
      <c r="F15" s="97">
        <v>3869</v>
      </c>
      <c r="G15" s="84">
        <f t="shared" si="1"/>
        <v>18.309592541763287</v>
      </c>
    </row>
    <row r="16" spans="1:7" ht="12.75">
      <c r="A16" s="36"/>
      <c r="B16" s="93" t="s">
        <v>250</v>
      </c>
      <c r="C16" s="10"/>
      <c r="E16" s="34" t="s">
        <v>279</v>
      </c>
      <c r="F16" s="98">
        <v>1684</v>
      </c>
      <c r="G16" s="84">
        <f t="shared" si="1"/>
        <v>7.969334153613175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1647</v>
      </c>
      <c r="G17" s="84">
        <f>(F17/$F$9)*100</f>
        <v>7.794235956651366</v>
      </c>
    </row>
    <row r="18" spans="1:7" ht="12.75">
      <c r="A18" s="29" t="s">
        <v>282</v>
      </c>
      <c r="B18" s="93">
        <v>14517</v>
      </c>
      <c r="C18" s="33">
        <f>(B18/$B$18)*100</f>
        <v>100</v>
      </c>
      <c r="E18" s="34" t="s">
        <v>283</v>
      </c>
      <c r="F18" s="97">
        <v>2222</v>
      </c>
      <c r="G18" s="84">
        <f>(F18/$F$9)*100</f>
        <v>10.51535658511192</v>
      </c>
    </row>
    <row r="19" spans="1:7" ht="12.75">
      <c r="A19" s="36" t="s">
        <v>284</v>
      </c>
      <c r="B19" s="97">
        <v>407</v>
      </c>
      <c r="C19" s="84">
        <f aca="true" t="shared" si="2" ref="C19:C25">(B19/$B$18)*100</f>
        <v>2.803609561204105</v>
      </c>
      <c r="E19" s="34"/>
      <c r="F19" s="97" t="s">
        <v>250</v>
      </c>
      <c r="G19" s="84"/>
    </row>
    <row r="20" spans="1:7" ht="12.75">
      <c r="A20" s="36" t="s">
        <v>285</v>
      </c>
      <c r="B20" s="97">
        <v>692</v>
      </c>
      <c r="C20" s="84">
        <f t="shared" si="2"/>
        <v>4.766825101605015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2173</v>
      </c>
      <c r="C21" s="84">
        <f t="shared" si="2"/>
        <v>14.968657436109389</v>
      </c>
      <c r="E21" s="38" t="s">
        <v>167</v>
      </c>
      <c r="F21" s="80">
        <v>3869</v>
      </c>
      <c r="G21" s="33">
        <f>(F21/$F$21)*100</f>
        <v>100</v>
      </c>
    </row>
    <row r="22" spans="1:7" ht="12.75">
      <c r="A22" s="36" t="s">
        <v>302</v>
      </c>
      <c r="B22" s="97">
        <v>1650</v>
      </c>
      <c r="C22" s="84">
        <f t="shared" si="2"/>
        <v>11.365984707584213</v>
      </c>
      <c r="E22" s="34" t="s">
        <v>303</v>
      </c>
      <c r="F22" s="97">
        <v>1152</v>
      </c>
      <c r="G22" s="84">
        <f aca="true" t="shared" si="3" ref="G22:G27">(F22/$F$21)*100</f>
        <v>29.775135693977774</v>
      </c>
    </row>
    <row r="23" spans="1:7" ht="12.75">
      <c r="A23" s="36" t="s">
        <v>304</v>
      </c>
      <c r="B23" s="97">
        <v>652</v>
      </c>
      <c r="C23" s="84">
        <f t="shared" si="2"/>
        <v>4.491286078390852</v>
      </c>
      <c r="E23" s="34" t="s">
        <v>305</v>
      </c>
      <c r="F23" s="97">
        <v>634</v>
      </c>
      <c r="G23" s="84">
        <f t="shared" si="3"/>
        <v>16.386663220470407</v>
      </c>
    </row>
    <row r="24" spans="1:7" ht="12.75">
      <c r="A24" s="36" t="s">
        <v>306</v>
      </c>
      <c r="B24" s="97">
        <v>4595</v>
      </c>
      <c r="C24" s="84">
        <f t="shared" si="2"/>
        <v>31.65254529172694</v>
      </c>
      <c r="E24" s="34" t="s">
        <v>307</v>
      </c>
      <c r="F24" s="97">
        <v>66</v>
      </c>
      <c r="G24" s="84">
        <f t="shared" si="3"/>
        <v>1.705867149134143</v>
      </c>
    </row>
    <row r="25" spans="1:7" ht="12.75">
      <c r="A25" s="36" t="s">
        <v>308</v>
      </c>
      <c r="B25" s="97">
        <v>4348</v>
      </c>
      <c r="C25" s="84">
        <f t="shared" si="2"/>
        <v>29.95109182337949</v>
      </c>
      <c r="E25" s="34" t="s">
        <v>309</v>
      </c>
      <c r="F25" s="97">
        <v>14</v>
      </c>
      <c r="G25" s="84">
        <f t="shared" si="3"/>
        <v>0.36185060739209096</v>
      </c>
    </row>
    <row r="26" spans="1:7" ht="12.75">
      <c r="A26" s="36"/>
      <c r="B26" s="93" t="s">
        <v>250</v>
      </c>
      <c r="C26" s="35"/>
      <c r="E26" s="34" t="s">
        <v>310</v>
      </c>
      <c r="F26" s="97">
        <v>1852</v>
      </c>
      <c r="G26" s="84">
        <f t="shared" si="3"/>
        <v>47.86766606358232</v>
      </c>
    </row>
    <row r="27" spans="1:7" ht="12.75">
      <c r="A27" s="36" t="s">
        <v>311</v>
      </c>
      <c r="B27" s="108">
        <v>92.4</v>
      </c>
      <c r="C27" s="37" t="s">
        <v>261</v>
      </c>
      <c r="E27" s="34" t="s">
        <v>312</v>
      </c>
      <c r="F27" s="97">
        <v>151</v>
      </c>
      <c r="G27" s="84">
        <f t="shared" si="3"/>
        <v>3.9028172654432667</v>
      </c>
    </row>
    <row r="28" spans="1:7" ht="12.75">
      <c r="A28" s="36" t="s">
        <v>313</v>
      </c>
      <c r="B28" s="108">
        <v>61.6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19375</v>
      </c>
      <c r="G30" s="33">
        <f>(F30/$F$30)*100</f>
        <v>100</v>
      </c>
      <c r="J30" s="39"/>
    </row>
    <row r="31" spans="1:10" ht="12.75">
      <c r="A31" s="95" t="s">
        <v>296</v>
      </c>
      <c r="B31" s="93">
        <v>16193</v>
      </c>
      <c r="C31" s="33">
        <f>(B31/$B$31)*100</f>
        <v>100</v>
      </c>
      <c r="E31" s="34" t="s">
        <v>317</v>
      </c>
      <c r="F31" s="97">
        <v>15314</v>
      </c>
      <c r="G31" s="101">
        <f>(F31/$F$30)*100</f>
        <v>79.03999999999999</v>
      </c>
      <c r="J31" s="39"/>
    </row>
    <row r="32" spans="1:10" ht="12.75">
      <c r="A32" s="36" t="s">
        <v>318</v>
      </c>
      <c r="B32" s="97">
        <v>3803</v>
      </c>
      <c r="C32" s="10">
        <f>(B32/$B$31)*100</f>
        <v>23.485456678811833</v>
      </c>
      <c r="E32" s="34" t="s">
        <v>319</v>
      </c>
      <c r="F32" s="97">
        <v>4061</v>
      </c>
      <c r="G32" s="101">
        <f aca="true" t="shared" si="4" ref="G32:G39">(F32/$F$30)*100</f>
        <v>20.96</v>
      </c>
      <c r="J32" s="39"/>
    </row>
    <row r="33" spans="1:10" ht="12.75">
      <c r="A33" s="36" t="s">
        <v>320</v>
      </c>
      <c r="B33" s="97">
        <v>10275</v>
      </c>
      <c r="C33" s="10">
        <f aca="true" t="shared" si="5" ref="C33:C38">(B33/$B$31)*100</f>
        <v>63.45334403754709</v>
      </c>
      <c r="E33" s="34" t="s">
        <v>321</v>
      </c>
      <c r="F33" s="97">
        <v>1506</v>
      </c>
      <c r="G33" s="101">
        <f t="shared" si="4"/>
        <v>7.772903225806452</v>
      </c>
      <c r="J33" s="39"/>
    </row>
    <row r="34" spans="1:7" ht="12.75">
      <c r="A34" s="36" t="s">
        <v>322</v>
      </c>
      <c r="B34" s="97">
        <v>198</v>
      </c>
      <c r="C34" s="10">
        <f t="shared" si="5"/>
        <v>1.2227505712344842</v>
      </c>
      <c r="E34" s="34" t="s">
        <v>323</v>
      </c>
      <c r="F34" s="97">
        <v>1941</v>
      </c>
      <c r="G34" s="101">
        <f t="shared" si="4"/>
        <v>10.018064516129034</v>
      </c>
    </row>
    <row r="35" spans="1:7" ht="12.75">
      <c r="A35" s="36" t="s">
        <v>325</v>
      </c>
      <c r="B35" s="97">
        <v>1005</v>
      </c>
      <c r="C35" s="10">
        <f t="shared" si="5"/>
        <v>6.206385475205336</v>
      </c>
      <c r="E35" s="34" t="s">
        <v>321</v>
      </c>
      <c r="F35" s="97">
        <v>967</v>
      </c>
      <c r="G35" s="101">
        <f t="shared" si="4"/>
        <v>4.990967741935484</v>
      </c>
    </row>
    <row r="36" spans="1:7" ht="12.75">
      <c r="A36" s="36" t="s">
        <v>297</v>
      </c>
      <c r="B36" s="97">
        <v>815</v>
      </c>
      <c r="C36" s="10">
        <f t="shared" si="5"/>
        <v>5.033038967455073</v>
      </c>
      <c r="E36" s="34" t="s">
        <v>327</v>
      </c>
      <c r="F36" s="97">
        <v>1605</v>
      </c>
      <c r="G36" s="101">
        <f t="shared" si="4"/>
        <v>8.283870967741935</v>
      </c>
    </row>
    <row r="37" spans="1:7" ht="12.75">
      <c r="A37" s="36" t="s">
        <v>326</v>
      </c>
      <c r="B37" s="97">
        <v>912</v>
      </c>
      <c r="C37" s="10">
        <f t="shared" si="5"/>
        <v>5.63206323720126</v>
      </c>
      <c r="E37" s="34" t="s">
        <v>321</v>
      </c>
      <c r="F37" s="97">
        <v>469</v>
      </c>
      <c r="G37" s="101">
        <f t="shared" si="4"/>
        <v>2.4206451612903224</v>
      </c>
    </row>
    <row r="38" spans="1:7" ht="12.75">
      <c r="A38" s="36" t="s">
        <v>297</v>
      </c>
      <c r="B38" s="97">
        <v>619</v>
      </c>
      <c r="C38" s="10">
        <f t="shared" si="5"/>
        <v>3.822639412091645</v>
      </c>
      <c r="E38" s="34" t="s">
        <v>259</v>
      </c>
      <c r="F38" s="97">
        <v>450</v>
      </c>
      <c r="G38" s="101">
        <f t="shared" si="4"/>
        <v>2.3225806451612905</v>
      </c>
    </row>
    <row r="39" spans="1:7" ht="12.75">
      <c r="A39" s="36"/>
      <c r="B39" s="97" t="s">
        <v>250</v>
      </c>
      <c r="C39" s="10"/>
      <c r="E39" s="34" t="s">
        <v>321</v>
      </c>
      <c r="F39" s="97">
        <v>70</v>
      </c>
      <c r="G39" s="101">
        <f t="shared" si="4"/>
        <v>0.36129032258064514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160</v>
      </c>
      <c r="C42" s="33">
        <f>(B42/$B$42)*100</f>
        <v>100</v>
      </c>
      <c r="E42" s="31" t="s">
        <v>268</v>
      </c>
      <c r="F42" s="80">
        <v>21131</v>
      </c>
      <c r="G42" s="99">
        <f>(F42/$F$42)*100</f>
        <v>100</v>
      </c>
      <c r="I42" s="39"/>
    </row>
    <row r="43" spans="1:7" ht="12.75">
      <c r="A43" s="36" t="s">
        <v>301</v>
      </c>
      <c r="B43" s="98">
        <v>70</v>
      </c>
      <c r="C43" s="102">
        <f>(B43/$B$42)*100</f>
        <v>43.75</v>
      </c>
      <c r="E43" s="60" t="s">
        <v>168</v>
      </c>
      <c r="F43" s="106">
        <v>25520</v>
      </c>
      <c r="G43" s="107">
        <f aca="true" t="shared" si="6" ref="G43:G71">(F43/$F$42)*100</f>
        <v>120.77043206663195</v>
      </c>
    </row>
    <row r="44" spans="1:7" ht="12.75">
      <c r="A44" s="36"/>
      <c r="B44" s="93" t="s">
        <v>250</v>
      </c>
      <c r="C44" s="10"/>
      <c r="E44" s="1" t="s">
        <v>329</v>
      </c>
      <c r="F44" s="97">
        <v>69</v>
      </c>
      <c r="G44" s="101">
        <f t="shared" si="6"/>
        <v>0.3265344754152667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95</v>
      </c>
      <c r="G45" s="101">
        <f t="shared" si="6"/>
        <v>0.4495764516587005</v>
      </c>
    </row>
    <row r="46" spans="1:7" ht="12.75">
      <c r="A46" s="29" t="s">
        <v>331</v>
      </c>
      <c r="B46" s="93">
        <v>15464</v>
      </c>
      <c r="C46" s="33">
        <f>(B46/$B$46)*100</f>
        <v>100</v>
      </c>
      <c r="E46" s="1" t="s">
        <v>332</v>
      </c>
      <c r="F46" s="97">
        <v>79</v>
      </c>
      <c r="G46" s="101">
        <f t="shared" si="6"/>
        <v>0.373858312431972</v>
      </c>
    </row>
    <row r="47" spans="1:7" ht="12.75">
      <c r="A47" s="36" t="s">
        <v>333</v>
      </c>
      <c r="B47" s="97">
        <v>1401</v>
      </c>
      <c r="C47" s="10">
        <f>(B47/$B$46)*100</f>
        <v>9.059751681324366</v>
      </c>
      <c r="E47" s="1" t="s">
        <v>334</v>
      </c>
      <c r="F47" s="97">
        <v>341</v>
      </c>
      <c r="G47" s="101">
        <f t="shared" si="6"/>
        <v>1.6137428422696511</v>
      </c>
    </row>
    <row r="48" spans="1:7" ht="12.75">
      <c r="A48" s="36"/>
      <c r="B48" s="93" t="s">
        <v>250</v>
      </c>
      <c r="C48" s="10"/>
      <c r="E48" s="1" t="s">
        <v>335</v>
      </c>
      <c r="F48" s="97">
        <v>2737</v>
      </c>
      <c r="G48" s="101">
        <f t="shared" si="6"/>
        <v>12.952534191472246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513</v>
      </c>
      <c r="G49" s="101">
        <f t="shared" si="6"/>
        <v>2.4277128389569826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93</v>
      </c>
      <c r="G50" s="101">
        <f t="shared" si="6"/>
        <v>0.44011168425535946</v>
      </c>
    </row>
    <row r="51" spans="1:7" ht="12.75">
      <c r="A51" s="5" t="s">
        <v>338</v>
      </c>
      <c r="B51" s="93">
        <v>4279</v>
      </c>
      <c r="C51" s="33">
        <f>(B51/$B$51)*100</f>
        <v>100</v>
      </c>
      <c r="E51" s="1" t="s">
        <v>339</v>
      </c>
      <c r="F51" s="97">
        <v>3151</v>
      </c>
      <c r="G51" s="101">
        <f t="shared" si="6"/>
        <v>14.911741043963843</v>
      </c>
    </row>
    <row r="52" spans="1:7" ht="12.75">
      <c r="A52" s="4" t="s">
        <v>340</v>
      </c>
      <c r="B52" s="98">
        <v>260</v>
      </c>
      <c r="C52" s="10">
        <f>(B52/$B$51)*100</f>
        <v>6.076186024772142</v>
      </c>
      <c r="E52" s="1" t="s">
        <v>341</v>
      </c>
      <c r="F52" s="97">
        <v>170</v>
      </c>
      <c r="G52" s="101">
        <f t="shared" si="6"/>
        <v>0.8045052292839904</v>
      </c>
    </row>
    <row r="53" spans="1:7" ht="12.75">
      <c r="A53" s="4"/>
      <c r="B53" s="93" t="s">
        <v>250</v>
      </c>
      <c r="C53" s="10"/>
      <c r="E53" s="1" t="s">
        <v>342</v>
      </c>
      <c r="F53" s="97">
        <v>248</v>
      </c>
      <c r="G53" s="101">
        <f t="shared" si="6"/>
        <v>1.1736311580142917</v>
      </c>
    </row>
    <row r="54" spans="1:7" ht="14.25">
      <c r="A54" s="5" t="s">
        <v>343</v>
      </c>
      <c r="B54" s="93">
        <v>12336</v>
      </c>
      <c r="C54" s="33">
        <f>(B54/$B$54)*100</f>
        <v>100</v>
      </c>
      <c r="E54" s="1" t="s">
        <v>201</v>
      </c>
      <c r="F54" s="97">
        <v>4358</v>
      </c>
      <c r="G54" s="101">
        <f t="shared" si="6"/>
        <v>20.623728171880177</v>
      </c>
    </row>
    <row r="55" spans="1:7" ht="12.75">
      <c r="A55" s="4" t="s">
        <v>340</v>
      </c>
      <c r="B55" s="98">
        <v>1486</v>
      </c>
      <c r="C55" s="10">
        <f>(B55/$B$54)*100</f>
        <v>12.046044098573281</v>
      </c>
      <c r="E55" s="1" t="s">
        <v>344</v>
      </c>
      <c r="F55" s="97">
        <v>3228</v>
      </c>
      <c r="G55" s="101">
        <f t="shared" si="6"/>
        <v>15.276134588992477</v>
      </c>
    </row>
    <row r="56" spans="1:7" ht="12.75">
      <c r="A56" s="4" t="s">
        <v>345</v>
      </c>
      <c r="B56" s="120">
        <v>72.5</v>
      </c>
      <c r="C56" s="37" t="s">
        <v>261</v>
      </c>
      <c r="E56" s="1" t="s">
        <v>346</v>
      </c>
      <c r="F56" s="97">
        <v>101</v>
      </c>
      <c r="G56" s="101">
        <f t="shared" si="6"/>
        <v>0.4779707538687237</v>
      </c>
    </row>
    <row r="57" spans="1:7" ht="12.75">
      <c r="A57" s="4" t="s">
        <v>347</v>
      </c>
      <c r="B57" s="98">
        <v>10850</v>
      </c>
      <c r="C57" s="10">
        <f>(B57/$B$54)*100</f>
        <v>87.95395590142672</v>
      </c>
      <c r="E57" s="1" t="s">
        <v>348</v>
      </c>
      <c r="F57" s="97">
        <v>213</v>
      </c>
      <c r="G57" s="101">
        <f t="shared" si="6"/>
        <v>1.0079977284558232</v>
      </c>
    </row>
    <row r="58" spans="1:7" ht="12.75">
      <c r="A58" s="4" t="s">
        <v>345</v>
      </c>
      <c r="B58" s="120">
        <v>77.3</v>
      </c>
      <c r="C58" s="37" t="s">
        <v>261</v>
      </c>
      <c r="E58" s="1" t="s">
        <v>349</v>
      </c>
      <c r="F58" s="97">
        <v>1016</v>
      </c>
      <c r="G58" s="101">
        <f t="shared" si="6"/>
        <v>4.80810184089726</v>
      </c>
    </row>
    <row r="59" spans="1:7" ht="12.75">
      <c r="A59" s="4"/>
      <c r="B59" s="93" t="s">
        <v>250</v>
      </c>
      <c r="C59" s="10"/>
      <c r="E59" s="1" t="s">
        <v>350</v>
      </c>
      <c r="F59" s="97">
        <v>36</v>
      </c>
      <c r="G59" s="101">
        <f t="shared" si="6"/>
        <v>0.17036581326013914</v>
      </c>
    </row>
    <row r="60" spans="1:7" ht="12.75">
      <c r="A60" s="5" t="s">
        <v>351</v>
      </c>
      <c r="B60" s="93">
        <v>2760</v>
      </c>
      <c r="C60" s="33">
        <f>(B60/$B$60)*100</f>
        <v>100</v>
      </c>
      <c r="E60" s="1" t="s">
        <v>352</v>
      </c>
      <c r="F60" s="97">
        <v>651</v>
      </c>
      <c r="G60" s="101">
        <f t="shared" si="6"/>
        <v>3.0807817897875163</v>
      </c>
    </row>
    <row r="61" spans="1:7" ht="12.75">
      <c r="A61" s="4" t="s">
        <v>340</v>
      </c>
      <c r="B61" s="97">
        <v>753</v>
      </c>
      <c r="C61" s="10">
        <f>(B61/$B$60)*100</f>
        <v>27.282608695652172</v>
      </c>
      <c r="E61" s="1" t="s">
        <v>353</v>
      </c>
      <c r="F61" s="97">
        <v>434</v>
      </c>
      <c r="G61" s="101">
        <f t="shared" si="6"/>
        <v>2.0538545265250105</v>
      </c>
    </row>
    <row r="62" spans="1:7" ht="12.75">
      <c r="A62" s="4"/>
      <c r="B62" s="93" t="s">
        <v>250</v>
      </c>
      <c r="C62" s="10"/>
      <c r="E62" s="1" t="s">
        <v>354</v>
      </c>
      <c r="F62" s="97">
        <v>678</v>
      </c>
      <c r="G62" s="101">
        <f t="shared" si="6"/>
        <v>3.2085561497326207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76</v>
      </c>
      <c r="G63" s="101">
        <f t="shared" si="6"/>
        <v>0.3596611613269604</v>
      </c>
    </row>
    <row r="64" spans="1:7" ht="12.75">
      <c r="A64" s="29" t="s">
        <v>357</v>
      </c>
      <c r="B64" s="93">
        <v>19375</v>
      </c>
      <c r="C64" s="33">
        <f>(B64/$B$64)*100</f>
        <v>100</v>
      </c>
      <c r="E64" s="1" t="s">
        <v>358</v>
      </c>
      <c r="F64" s="97">
        <v>58</v>
      </c>
      <c r="G64" s="101">
        <f t="shared" si="6"/>
        <v>0.27447825469689086</v>
      </c>
    </row>
    <row r="65" spans="1:7" ht="12.75">
      <c r="A65" s="4" t="s">
        <v>256</v>
      </c>
      <c r="B65" s="97">
        <v>11414</v>
      </c>
      <c r="C65" s="10">
        <f>(B65/$B$64)*100</f>
        <v>58.91096774193548</v>
      </c>
      <c r="E65" s="1" t="s">
        <v>359</v>
      </c>
      <c r="F65" s="97">
        <v>256</v>
      </c>
      <c r="G65" s="101">
        <f t="shared" si="6"/>
        <v>1.211490227627656</v>
      </c>
    </row>
    <row r="66" spans="1:7" ht="12.75">
      <c r="A66" s="4" t="s">
        <v>257</v>
      </c>
      <c r="B66" s="97">
        <v>6874</v>
      </c>
      <c r="C66" s="10">
        <f aca="true" t="shared" si="7" ref="C66:C71">(B66/$B$64)*100</f>
        <v>35.47870967741936</v>
      </c>
      <c r="E66" s="1" t="s">
        <v>360</v>
      </c>
      <c r="F66" s="97">
        <v>135</v>
      </c>
      <c r="G66" s="101">
        <f t="shared" si="6"/>
        <v>0.6388717997255217</v>
      </c>
    </row>
    <row r="67" spans="1:7" ht="12.75">
      <c r="A67" s="4" t="s">
        <v>361</v>
      </c>
      <c r="B67" s="97">
        <v>2840</v>
      </c>
      <c r="C67" s="10">
        <f t="shared" si="7"/>
        <v>14.658064516129032</v>
      </c>
      <c r="E67" s="1" t="s">
        <v>362</v>
      </c>
      <c r="F67" s="97">
        <v>160</v>
      </c>
      <c r="G67" s="101">
        <f t="shared" si="6"/>
        <v>0.7571813922672851</v>
      </c>
    </row>
    <row r="68" spans="1:7" ht="12.75">
      <c r="A68" s="4" t="s">
        <v>363</v>
      </c>
      <c r="B68" s="97">
        <v>4034</v>
      </c>
      <c r="C68" s="10">
        <f t="shared" si="7"/>
        <v>20.820645161290322</v>
      </c>
      <c r="E68" s="1" t="s">
        <v>364</v>
      </c>
      <c r="F68" s="97">
        <v>527</v>
      </c>
      <c r="G68" s="101">
        <f t="shared" si="6"/>
        <v>2.49396621078037</v>
      </c>
    </row>
    <row r="69" spans="1:7" ht="12.75">
      <c r="A69" s="4" t="s">
        <v>365</v>
      </c>
      <c r="B69" s="97">
        <v>1975</v>
      </c>
      <c r="C69" s="10">
        <f t="shared" si="7"/>
        <v>10.193548387096774</v>
      </c>
      <c r="E69" s="1" t="s">
        <v>366</v>
      </c>
      <c r="F69" s="97">
        <v>171</v>
      </c>
      <c r="G69" s="101">
        <f t="shared" si="6"/>
        <v>0.8092376129856608</v>
      </c>
    </row>
    <row r="70" spans="1:7" ht="12.75">
      <c r="A70" s="4" t="s">
        <v>367</v>
      </c>
      <c r="B70" s="97">
        <v>2059</v>
      </c>
      <c r="C70" s="10">
        <f t="shared" si="7"/>
        <v>10.627096774193548</v>
      </c>
      <c r="E70" s="1" t="s">
        <v>368</v>
      </c>
      <c r="F70" s="97">
        <v>205</v>
      </c>
      <c r="G70" s="101">
        <f t="shared" si="6"/>
        <v>0.970138658842459</v>
      </c>
    </row>
    <row r="71" spans="1:7" ht="12.75">
      <c r="A71" s="7" t="s">
        <v>258</v>
      </c>
      <c r="B71" s="103">
        <v>1087</v>
      </c>
      <c r="C71" s="40">
        <f t="shared" si="7"/>
        <v>5.610322580645161</v>
      </c>
      <c r="D71" s="41"/>
      <c r="E71" s="9" t="s">
        <v>369</v>
      </c>
      <c r="F71" s="103">
        <v>5721</v>
      </c>
      <c r="G71" s="104">
        <f t="shared" si="6"/>
        <v>27.073967157257112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16039</v>
      </c>
      <c r="C9" s="81">
        <f>(B9/$B$9)*100</f>
        <v>100</v>
      </c>
      <c r="D9" s="65"/>
      <c r="E9" s="79" t="s">
        <v>381</v>
      </c>
      <c r="F9" s="80">
        <v>7893</v>
      </c>
      <c r="G9" s="81">
        <f>(F9/$F$9)*100</f>
        <v>100</v>
      </c>
    </row>
    <row r="10" spans="1:7" ht="12.75">
      <c r="A10" s="82" t="s">
        <v>382</v>
      </c>
      <c r="B10" s="97">
        <v>10473</v>
      </c>
      <c r="C10" s="105">
        <f>(B10/$B$9)*100</f>
        <v>65.2970883471538</v>
      </c>
      <c r="D10" s="65"/>
      <c r="E10" s="78" t="s">
        <v>383</v>
      </c>
      <c r="F10" s="97">
        <v>349</v>
      </c>
      <c r="G10" s="105">
        <f aca="true" t="shared" si="0" ref="G10:G19">(F10/$F$9)*100</f>
        <v>4.421639427340682</v>
      </c>
    </row>
    <row r="11" spans="1:7" ht="12.75">
      <c r="A11" s="82" t="s">
        <v>384</v>
      </c>
      <c r="B11" s="97">
        <v>10473</v>
      </c>
      <c r="C11" s="105">
        <f aca="true" t="shared" si="1" ref="C11:C16">(B11/$B$9)*100</f>
        <v>65.2970883471538</v>
      </c>
      <c r="D11" s="65"/>
      <c r="E11" s="78" t="s">
        <v>385</v>
      </c>
      <c r="F11" s="97">
        <v>264</v>
      </c>
      <c r="G11" s="105">
        <f t="shared" si="0"/>
        <v>3.344735841885215</v>
      </c>
    </row>
    <row r="12" spans="1:7" ht="12.75">
      <c r="A12" s="82" t="s">
        <v>386</v>
      </c>
      <c r="B12" s="97">
        <v>10216</v>
      </c>
      <c r="C12" s="105">
        <f>(B12/$B$9)*100</f>
        <v>63.69474406135046</v>
      </c>
      <c r="D12" s="65"/>
      <c r="E12" s="78" t="s">
        <v>387</v>
      </c>
      <c r="F12" s="97">
        <v>386</v>
      </c>
      <c r="G12" s="105">
        <f t="shared" si="0"/>
        <v>4.890409223362473</v>
      </c>
    </row>
    <row r="13" spans="1:7" ht="12.75">
      <c r="A13" s="82" t="s">
        <v>388</v>
      </c>
      <c r="B13" s="97">
        <v>257</v>
      </c>
      <c r="C13" s="105">
        <f>(B13/$B$9)*100</f>
        <v>1.6023442858033543</v>
      </c>
      <c r="D13" s="65"/>
      <c r="E13" s="78" t="s">
        <v>389</v>
      </c>
      <c r="F13" s="97">
        <v>410</v>
      </c>
      <c r="G13" s="105">
        <f t="shared" si="0"/>
        <v>5.194476118079311</v>
      </c>
    </row>
    <row r="14" spans="1:7" ht="12.75">
      <c r="A14" s="82" t="s">
        <v>390</v>
      </c>
      <c r="B14" s="109">
        <v>2.5</v>
      </c>
      <c r="C14" s="112" t="s">
        <v>261</v>
      </c>
      <c r="D14" s="65"/>
      <c r="E14" s="78" t="s">
        <v>391</v>
      </c>
      <c r="F14" s="97">
        <v>647</v>
      </c>
      <c r="G14" s="105">
        <f t="shared" si="0"/>
        <v>8.197136703408082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1088</v>
      </c>
      <c r="G15" s="105">
        <f t="shared" si="0"/>
        <v>13.784365893829975</v>
      </c>
    </row>
    <row r="16" spans="1:7" ht="12.75">
      <c r="A16" s="82" t="s">
        <v>67</v>
      </c>
      <c r="B16" s="97">
        <v>5566</v>
      </c>
      <c r="C16" s="105">
        <f t="shared" si="1"/>
        <v>34.70291165284618</v>
      </c>
      <c r="D16" s="65"/>
      <c r="E16" s="78" t="s">
        <v>68</v>
      </c>
      <c r="F16" s="97">
        <v>1026</v>
      </c>
      <c r="G16" s="105">
        <f t="shared" si="0"/>
        <v>12.998859749144811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1289</v>
      </c>
      <c r="G17" s="105">
        <f t="shared" si="0"/>
        <v>16.330926137083495</v>
      </c>
    </row>
    <row r="18" spans="1:7" ht="12.75">
      <c r="A18" s="77" t="s">
        <v>70</v>
      </c>
      <c r="B18" s="80">
        <v>8496</v>
      </c>
      <c r="C18" s="81">
        <f>(B18/$B$18)*100</f>
        <v>100</v>
      </c>
      <c r="D18" s="65"/>
      <c r="E18" s="78" t="s">
        <v>170</v>
      </c>
      <c r="F18" s="97">
        <v>608</v>
      </c>
      <c r="G18" s="105">
        <f t="shared" si="0"/>
        <v>7.703027999493221</v>
      </c>
    </row>
    <row r="19" spans="1:9" ht="12.75">
      <c r="A19" s="82" t="s">
        <v>382</v>
      </c>
      <c r="B19" s="97">
        <v>4620</v>
      </c>
      <c r="C19" s="105">
        <f>(B19/$B$18)*100</f>
        <v>54.378531073446325</v>
      </c>
      <c r="D19" s="65"/>
      <c r="E19" s="78" t="s">
        <v>169</v>
      </c>
      <c r="F19" s="98">
        <v>1826</v>
      </c>
      <c r="G19" s="105">
        <f t="shared" si="0"/>
        <v>23.134422906372734</v>
      </c>
      <c r="I19" s="118"/>
    </row>
    <row r="20" spans="1:7" ht="12.75">
      <c r="A20" s="82" t="s">
        <v>384</v>
      </c>
      <c r="B20" s="97">
        <v>4620</v>
      </c>
      <c r="C20" s="105">
        <f>(B20/$B$18)*100</f>
        <v>54.378531073446325</v>
      </c>
      <c r="D20" s="65"/>
      <c r="E20" s="78" t="s">
        <v>71</v>
      </c>
      <c r="F20" s="97">
        <v>92964</v>
      </c>
      <c r="G20" s="112" t="s">
        <v>261</v>
      </c>
    </row>
    <row r="21" spans="1:7" ht="12.75">
      <c r="A21" s="82" t="s">
        <v>386</v>
      </c>
      <c r="B21" s="97">
        <v>4466</v>
      </c>
      <c r="C21" s="105">
        <f>(B21/$B$18)*100</f>
        <v>52.56591337099812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6638</v>
      </c>
      <c r="G22" s="105">
        <f>(F22/$F$9)*100</f>
        <v>84.09983529709869</v>
      </c>
    </row>
    <row r="23" spans="1:7" ht="12.75">
      <c r="A23" s="77" t="s">
        <v>73</v>
      </c>
      <c r="B23" s="80">
        <v>2036</v>
      </c>
      <c r="C23" s="81">
        <f>(B23/$B$23)*100</f>
        <v>100</v>
      </c>
      <c r="D23" s="65"/>
      <c r="E23" s="78" t="s">
        <v>74</v>
      </c>
      <c r="F23" s="97">
        <v>161779</v>
      </c>
      <c r="G23" s="112" t="s">
        <v>261</v>
      </c>
    </row>
    <row r="24" spans="1:7" ht="12.75">
      <c r="A24" s="82" t="s">
        <v>75</v>
      </c>
      <c r="B24" s="97">
        <v>921</v>
      </c>
      <c r="C24" s="105">
        <f>(B24/$B$23)*100</f>
        <v>45.23575638506877</v>
      </c>
      <c r="D24" s="65"/>
      <c r="E24" s="78" t="s">
        <v>76</v>
      </c>
      <c r="F24" s="97">
        <v>1985</v>
      </c>
      <c r="G24" s="105">
        <f>(F24/$F$9)*100</f>
        <v>25.148866083871784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13999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121</v>
      </c>
      <c r="G26" s="105">
        <f>(F26/$F$9)*100</f>
        <v>1.5330039275307235</v>
      </c>
    </row>
    <row r="27" spans="1:7" ht="12.75">
      <c r="A27" s="77" t="s">
        <v>85</v>
      </c>
      <c r="B27" s="80">
        <v>10044</v>
      </c>
      <c r="C27" s="81">
        <f>(B27/$B$27)*100</f>
        <v>100</v>
      </c>
      <c r="D27" s="65"/>
      <c r="E27" s="78" t="s">
        <v>78</v>
      </c>
      <c r="F27" s="98">
        <v>8635</v>
      </c>
      <c r="G27" s="112" t="s">
        <v>261</v>
      </c>
    </row>
    <row r="28" spans="1:7" ht="12.75">
      <c r="A28" s="82" t="s">
        <v>86</v>
      </c>
      <c r="B28" s="97">
        <v>6375</v>
      </c>
      <c r="C28" s="105">
        <f aca="true" t="shared" si="2" ref="C28:C33">(B28/$B$27)*100</f>
        <v>63.47072879330944</v>
      </c>
      <c r="D28" s="65"/>
      <c r="E28" s="78" t="s">
        <v>79</v>
      </c>
      <c r="F28" s="97">
        <v>74</v>
      </c>
      <c r="G28" s="105">
        <f>(F28/$F$9)*100</f>
        <v>0.937539592043583</v>
      </c>
    </row>
    <row r="29" spans="1:7" ht="12.75">
      <c r="A29" s="82" t="s">
        <v>87</v>
      </c>
      <c r="B29" s="97">
        <v>989</v>
      </c>
      <c r="C29" s="105">
        <f t="shared" si="2"/>
        <v>9.846674631620868</v>
      </c>
      <c r="D29" s="65"/>
      <c r="E29" s="78" t="s">
        <v>80</v>
      </c>
      <c r="F29" s="97">
        <v>2886</v>
      </c>
      <c r="G29" s="112" t="s">
        <v>261</v>
      </c>
    </row>
    <row r="30" spans="1:7" ht="12.75">
      <c r="A30" s="82" t="s">
        <v>88</v>
      </c>
      <c r="B30" s="97">
        <v>1632</v>
      </c>
      <c r="C30" s="105">
        <f t="shared" si="2"/>
        <v>16.248506571087216</v>
      </c>
      <c r="D30" s="65"/>
      <c r="E30" s="78" t="s">
        <v>81</v>
      </c>
      <c r="F30" s="97">
        <v>1323</v>
      </c>
      <c r="G30" s="105">
        <f>(F30/$F$9)*100</f>
        <v>16.76168757126568</v>
      </c>
    </row>
    <row r="31" spans="1:7" ht="12.75">
      <c r="A31" s="82" t="s">
        <v>115</v>
      </c>
      <c r="B31" s="97">
        <v>417</v>
      </c>
      <c r="C31" s="105">
        <f t="shared" si="2"/>
        <v>4.151732377538829</v>
      </c>
      <c r="D31" s="65"/>
      <c r="E31" s="78" t="s">
        <v>82</v>
      </c>
      <c r="F31" s="97">
        <v>24484</v>
      </c>
      <c r="G31" s="112" t="s">
        <v>261</v>
      </c>
    </row>
    <row r="32" spans="1:7" ht="12.75">
      <c r="A32" s="82" t="s">
        <v>89</v>
      </c>
      <c r="B32" s="97">
        <v>41</v>
      </c>
      <c r="C32" s="105">
        <f t="shared" si="2"/>
        <v>0.40820390282755875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590</v>
      </c>
      <c r="C33" s="105">
        <f t="shared" si="2"/>
        <v>5.8741537236160895</v>
      </c>
      <c r="D33" s="65"/>
      <c r="E33" s="79" t="s">
        <v>84</v>
      </c>
      <c r="F33" s="80">
        <v>5647</v>
      </c>
      <c r="G33" s="81">
        <f>(F33/$F$33)*100</f>
        <v>100</v>
      </c>
    </row>
    <row r="34" spans="1:7" ht="12.75">
      <c r="A34" s="82" t="s">
        <v>91</v>
      </c>
      <c r="B34" s="109">
        <v>32.5</v>
      </c>
      <c r="C34" s="112" t="s">
        <v>261</v>
      </c>
      <c r="D34" s="65"/>
      <c r="E34" s="78" t="s">
        <v>383</v>
      </c>
      <c r="F34" s="97">
        <v>61</v>
      </c>
      <c r="G34" s="105">
        <f aca="true" t="shared" si="3" ref="G34:G43">(F34/$F$33)*100</f>
        <v>1.0802195856206835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77</v>
      </c>
      <c r="G35" s="105">
        <f t="shared" si="3"/>
        <v>1.3635558703736497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179</v>
      </c>
      <c r="G36" s="105">
        <f t="shared" si="3"/>
        <v>3.169824685673809</v>
      </c>
    </row>
    <row r="37" spans="1:7" ht="12.75">
      <c r="A37" s="77" t="s">
        <v>94</v>
      </c>
      <c r="B37" s="80">
        <v>10216</v>
      </c>
      <c r="C37" s="81">
        <f>(B37/$B$37)*100</f>
        <v>100</v>
      </c>
      <c r="D37" s="65"/>
      <c r="E37" s="78" t="s">
        <v>389</v>
      </c>
      <c r="F37" s="97">
        <v>260</v>
      </c>
      <c r="G37" s="105">
        <f t="shared" si="3"/>
        <v>4.6042146272357005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443</v>
      </c>
      <c r="G38" s="105">
        <f t="shared" si="3"/>
        <v>7.844873384097752</v>
      </c>
    </row>
    <row r="39" spans="1:7" ht="12.75">
      <c r="A39" s="82" t="s">
        <v>97</v>
      </c>
      <c r="B39" s="98">
        <v>5983</v>
      </c>
      <c r="C39" s="105">
        <f>(B39/$B$37)*100</f>
        <v>58.56499608457322</v>
      </c>
      <c r="D39" s="65"/>
      <c r="E39" s="78" t="s">
        <v>393</v>
      </c>
      <c r="F39" s="97">
        <v>616</v>
      </c>
      <c r="G39" s="105">
        <f t="shared" si="3"/>
        <v>10.908446962989197</v>
      </c>
    </row>
    <row r="40" spans="1:7" ht="12.75">
      <c r="A40" s="82" t="s">
        <v>98</v>
      </c>
      <c r="B40" s="98">
        <v>1079</v>
      </c>
      <c r="C40" s="105">
        <f>(B40/$B$37)*100</f>
        <v>10.561863743148002</v>
      </c>
      <c r="D40" s="65"/>
      <c r="E40" s="78" t="s">
        <v>68</v>
      </c>
      <c r="F40" s="97">
        <v>700</v>
      </c>
      <c r="G40" s="105">
        <f t="shared" si="3"/>
        <v>12.395962457942272</v>
      </c>
    </row>
    <row r="41" spans="1:7" ht="12.75">
      <c r="A41" s="82" t="s">
        <v>100</v>
      </c>
      <c r="B41" s="98">
        <v>2287</v>
      </c>
      <c r="C41" s="105">
        <f>(B41/$B$37)*100</f>
        <v>22.38645262333594</v>
      </c>
      <c r="D41" s="65"/>
      <c r="E41" s="78" t="s">
        <v>69</v>
      </c>
      <c r="F41" s="97">
        <v>1088</v>
      </c>
      <c r="G41" s="105">
        <f t="shared" si="3"/>
        <v>19.2668673632017</v>
      </c>
    </row>
    <row r="42" spans="1:7" ht="12.75">
      <c r="A42" s="82" t="s">
        <v>260</v>
      </c>
      <c r="B42" s="98">
        <v>11</v>
      </c>
      <c r="C42" s="105">
        <f>(B42/$B$37)*100</f>
        <v>0.1076742364917776</v>
      </c>
      <c r="D42" s="65"/>
      <c r="E42" s="78" t="s">
        <v>170</v>
      </c>
      <c r="F42" s="97">
        <v>526</v>
      </c>
      <c r="G42" s="105">
        <f t="shared" si="3"/>
        <v>9.314680361253764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1697</v>
      </c>
      <c r="G43" s="105">
        <f t="shared" si="3"/>
        <v>30.051354701611476</v>
      </c>
    </row>
    <row r="44" spans="1:7" ht="12.75">
      <c r="A44" s="82" t="s">
        <v>291</v>
      </c>
      <c r="B44" s="98">
        <v>358</v>
      </c>
      <c r="C44" s="105">
        <f>(B44/$B$37)*100</f>
        <v>3.504306969459671</v>
      </c>
      <c r="D44" s="65"/>
      <c r="E44" s="78" t="s">
        <v>93</v>
      </c>
      <c r="F44" s="97">
        <v>117053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498</v>
      </c>
      <c r="C46" s="105">
        <f>(B46/$B$37)*100</f>
        <v>4.874706342991386</v>
      </c>
      <c r="D46" s="65"/>
      <c r="E46" s="78" t="s">
        <v>96</v>
      </c>
      <c r="F46" s="97">
        <v>62598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85625</v>
      </c>
      <c r="G48" s="112" t="s">
        <v>261</v>
      </c>
    </row>
    <row r="49" spans="1:7" ht="13.5" thickBot="1">
      <c r="A49" s="82" t="s">
        <v>292</v>
      </c>
      <c r="B49" s="98">
        <v>20</v>
      </c>
      <c r="C49" s="105">
        <f aca="true" t="shared" si="4" ref="C49:C55">(B49/$B$37)*100</f>
        <v>0.19577133907595928</v>
      </c>
      <c r="D49" s="87"/>
      <c r="E49" s="88" t="s">
        <v>102</v>
      </c>
      <c r="F49" s="113">
        <v>46811</v>
      </c>
      <c r="G49" s="114" t="s">
        <v>261</v>
      </c>
    </row>
    <row r="50" spans="1:7" ht="13.5" thickTop="1">
      <c r="A50" s="82" t="s">
        <v>116</v>
      </c>
      <c r="B50" s="98">
        <v>371</v>
      </c>
      <c r="C50" s="105">
        <f t="shared" si="4"/>
        <v>3.6315583398590445</v>
      </c>
      <c r="D50" s="65"/>
      <c r="E50" s="78"/>
      <c r="F50" s="86"/>
      <c r="G50" s="85"/>
    </row>
    <row r="51" spans="1:7" ht="12.75">
      <c r="A51" s="82" t="s">
        <v>117</v>
      </c>
      <c r="B51" s="98">
        <v>1087</v>
      </c>
      <c r="C51" s="105">
        <f t="shared" si="4"/>
        <v>10.640172278778387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298</v>
      </c>
      <c r="C52" s="105">
        <f t="shared" si="4"/>
        <v>2.9169929522317934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773</v>
      </c>
      <c r="C53" s="105">
        <f t="shared" si="4"/>
        <v>7.5665622552858265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218</v>
      </c>
      <c r="C54" s="105">
        <f t="shared" si="4"/>
        <v>2.133907595927956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685</v>
      </c>
      <c r="C55" s="105">
        <f t="shared" si="4"/>
        <v>6.705168363351606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2004</v>
      </c>
      <c r="C57" s="105">
        <f>(B57/$B$37)*100</f>
        <v>19.61628817541112</v>
      </c>
      <c r="D57" s="65"/>
      <c r="E57" s="79" t="s">
        <v>84</v>
      </c>
      <c r="F57" s="80">
        <v>139</v>
      </c>
      <c r="G57" s="105">
        <f>(F57/L57)*100</f>
        <v>2.4614839737913936</v>
      </c>
      <c r="H57" s="79" t="s">
        <v>84</v>
      </c>
      <c r="L57" s="15">
        <v>5647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124</v>
      </c>
      <c r="G58" s="105">
        <f>(F58/L58)*100</f>
        <v>4.11413404114134</v>
      </c>
      <c r="H58" s="78" t="s">
        <v>118</v>
      </c>
      <c r="L58" s="15">
        <v>3014</v>
      </c>
    </row>
    <row r="59" spans="1:12" ht="12.75">
      <c r="A59" s="82" t="s">
        <v>112</v>
      </c>
      <c r="B59" s="98">
        <v>1673</v>
      </c>
      <c r="C59" s="105">
        <f>(B59/$B$37)*100</f>
        <v>16.376272513703995</v>
      </c>
      <c r="D59" s="65"/>
      <c r="E59" s="78" t="s">
        <v>120</v>
      </c>
      <c r="F59" s="97">
        <v>64</v>
      </c>
      <c r="G59" s="105">
        <f>(F59/L59)*100</f>
        <v>5.035405192761605</v>
      </c>
      <c r="H59" s="78" t="s">
        <v>120</v>
      </c>
      <c r="L59" s="15">
        <v>1271</v>
      </c>
    </row>
    <row r="60" spans="1:7" ht="12.75">
      <c r="A60" s="82" t="s">
        <v>113</v>
      </c>
      <c r="B60" s="98">
        <v>1847</v>
      </c>
      <c r="C60" s="105">
        <f>(B60/$B$37)*100</f>
        <v>18.07948316366484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476</v>
      </c>
      <c r="C62" s="105">
        <f>(B62/$B$37)*100</f>
        <v>4.659357870007831</v>
      </c>
      <c r="D62" s="65"/>
      <c r="E62" s="79" t="s">
        <v>123</v>
      </c>
      <c r="F62" s="80">
        <v>55</v>
      </c>
      <c r="G62" s="105">
        <f>(F62/L62)*100</f>
        <v>9.90990990990991</v>
      </c>
      <c r="H62" s="79" t="s">
        <v>394</v>
      </c>
      <c r="L62" s="15">
        <v>555</v>
      </c>
    </row>
    <row r="63" spans="1:12" ht="12.75">
      <c r="A63" s="61" t="s">
        <v>293</v>
      </c>
      <c r="B63" s="98">
        <v>490</v>
      </c>
      <c r="C63" s="105">
        <f>(B63/$B$37)*100</f>
        <v>4.796397807361003</v>
      </c>
      <c r="D63" s="65"/>
      <c r="E63" s="78" t="s">
        <v>118</v>
      </c>
      <c r="F63" s="97">
        <v>46</v>
      </c>
      <c r="G63" s="105">
        <f>(F63/L63)*100</f>
        <v>16.02787456445993</v>
      </c>
      <c r="H63" s="78" t="s">
        <v>118</v>
      </c>
      <c r="L63" s="15">
        <v>287</v>
      </c>
    </row>
    <row r="64" spans="1:12" ht="12.75">
      <c r="A64" s="82" t="s">
        <v>114</v>
      </c>
      <c r="B64" s="98">
        <v>274</v>
      </c>
      <c r="C64" s="105">
        <f>(B64/$B$37)*100</f>
        <v>2.682067345340642</v>
      </c>
      <c r="D64" s="65"/>
      <c r="E64" s="78" t="s">
        <v>120</v>
      </c>
      <c r="F64" s="97">
        <v>9</v>
      </c>
      <c r="G64" s="105">
        <f>(F64/L64)*100</f>
        <v>22.5</v>
      </c>
      <c r="H64" s="78" t="s">
        <v>120</v>
      </c>
      <c r="L64" s="15">
        <v>40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895</v>
      </c>
      <c r="G66" s="105">
        <f aca="true" t="shared" si="5" ref="G66:G71">(F66/L66)*100</f>
        <v>4.241505141936401</v>
      </c>
      <c r="H66" s="79" t="s">
        <v>124</v>
      </c>
      <c r="L66" s="15">
        <v>21101</v>
      </c>
    </row>
    <row r="67" spans="1:12" ht="12.75">
      <c r="A67" s="82" t="s">
        <v>126</v>
      </c>
      <c r="B67" s="97">
        <v>8625</v>
      </c>
      <c r="C67" s="105">
        <f>(B67/$B$37)*100</f>
        <v>84.42638997650744</v>
      </c>
      <c r="D67" s="65"/>
      <c r="E67" s="78" t="s">
        <v>262</v>
      </c>
      <c r="F67" s="97">
        <v>650</v>
      </c>
      <c r="G67" s="105">
        <f t="shared" si="5"/>
        <v>4.203310915675116</v>
      </c>
      <c r="H67" s="78" t="s">
        <v>262</v>
      </c>
      <c r="L67" s="15">
        <v>15464</v>
      </c>
    </row>
    <row r="68" spans="1:12" ht="12.75">
      <c r="A68" s="82" t="s">
        <v>128</v>
      </c>
      <c r="B68" s="97">
        <v>807</v>
      </c>
      <c r="C68" s="105">
        <f>(B68/$B$37)*100</f>
        <v>7.899373531714956</v>
      </c>
      <c r="D68" s="65"/>
      <c r="E68" s="78" t="s">
        <v>127</v>
      </c>
      <c r="F68" s="97">
        <v>119</v>
      </c>
      <c r="G68" s="105">
        <f t="shared" si="5"/>
        <v>4.311594202898551</v>
      </c>
      <c r="H68" s="78" t="s">
        <v>127</v>
      </c>
      <c r="L68" s="15">
        <v>2760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232</v>
      </c>
      <c r="G69" s="105">
        <f t="shared" si="5"/>
        <v>4.125177809388336</v>
      </c>
      <c r="H69" s="78" t="s">
        <v>129</v>
      </c>
      <c r="L69" s="15">
        <v>5624</v>
      </c>
    </row>
    <row r="70" spans="1:12" ht="12.75">
      <c r="A70" s="82" t="s">
        <v>376</v>
      </c>
      <c r="B70" s="97">
        <v>761</v>
      </c>
      <c r="C70" s="105">
        <f>(B70/$B$37)*100</f>
        <v>7.449099451840251</v>
      </c>
      <c r="D70" s="65"/>
      <c r="E70" s="78" t="s">
        <v>130</v>
      </c>
      <c r="F70" s="97">
        <v>156</v>
      </c>
      <c r="G70" s="105">
        <f t="shared" si="5"/>
        <v>4.010282776349614</v>
      </c>
      <c r="H70" s="78" t="s">
        <v>130</v>
      </c>
      <c r="L70" s="15">
        <v>3890</v>
      </c>
    </row>
    <row r="71" spans="1:12" ht="13.5" thickBot="1">
      <c r="A71" s="90" t="s">
        <v>371</v>
      </c>
      <c r="B71" s="110">
        <v>23</v>
      </c>
      <c r="C71" s="111">
        <f>(B71/$B$37)*100</f>
        <v>0.22513703993735315</v>
      </c>
      <c r="D71" s="91"/>
      <c r="E71" s="92" t="s">
        <v>131</v>
      </c>
      <c r="F71" s="110">
        <v>415</v>
      </c>
      <c r="G71" s="119">
        <f t="shared" si="5"/>
        <v>13.764510779436154</v>
      </c>
      <c r="H71" s="92" t="s">
        <v>131</v>
      </c>
      <c r="L71" s="15">
        <v>3015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8146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7897</v>
      </c>
      <c r="G9" s="81">
        <f>(F9/$F$9)*100</f>
        <v>100</v>
      </c>
      <c r="I9" s="53"/>
    </row>
    <row r="10" spans="1:7" ht="12.75">
      <c r="A10" s="36" t="s">
        <v>137</v>
      </c>
      <c r="B10" s="97">
        <v>5118</v>
      </c>
      <c r="C10" s="105">
        <f aca="true" t="shared" si="0" ref="C10:C18">(B10/$B$8)*100</f>
        <v>62.82838202798919</v>
      </c>
      <c r="E10" s="32" t="s">
        <v>138</v>
      </c>
      <c r="F10" s="97">
        <v>7668</v>
      </c>
      <c r="G10" s="105">
        <f>(F10/$F$9)*100</f>
        <v>97.10016461947575</v>
      </c>
    </row>
    <row r="11" spans="1:7" ht="12.75">
      <c r="A11" s="36" t="s">
        <v>139</v>
      </c>
      <c r="B11" s="97">
        <v>292</v>
      </c>
      <c r="C11" s="105">
        <f t="shared" si="0"/>
        <v>3.584581389639087</v>
      </c>
      <c r="E11" s="32" t="s">
        <v>140</v>
      </c>
      <c r="F11" s="97">
        <v>127</v>
      </c>
      <c r="G11" s="105">
        <f>(F11/$F$9)*100</f>
        <v>1.6082056477143218</v>
      </c>
    </row>
    <row r="12" spans="1:7" ht="12.75">
      <c r="A12" s="36" t="s">
        <v>141</v>
      </c>
      <c r="B12" s="97">
        <v>708</v>
      </c>
      <c r="C12" s="105">
        <f t="shared" si="0"/>
        <v>8.69138227350847</v>
      </c>
      <c r="E12" s="32" t="s">
        <v>142</v>
      </c>
      <c r="F12" s="97">
        <v>102</v>
      </c>
      <c r="G12" s="105">
        <f>(F12/$F$9)*100</f>
        <v>1.291629732809928</v>
      </c>
    </row>
    <row r="13" spans="1:7" ht="12.75">
      <c r="A13" s="36" t="s">
        <v>143</v>
      </c>
      <c r="B13" s="97">
        <v>601</v>
      </c>
      <c r="C13" s="105">
        <f t="shared" si="0"/>
        <v>7.377854161551682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322</v>
      </c>
      <c r="C14" s="105">
        <f t="shared" si="0"/>
        <v>3.952860299533514</v>
      </c>
      <c r="E14" s="42" t="s">
        <v>145</v>
      </c>
      <c r="F14" s="80">
        <v>4799</v>
      </c>
      <c r="G14" s="81">
        <f>(F14/$F$14)*100</f>
        <v>100</v>
      </c>
    </row>
    <row r="15" spans="1:7" ht="12.75">
      <c r="A15" s="36" t="s">
        <v>146</v>
      </c>
      <c r="B15" s="97">
        <v>297</v>
      </c>
      <c r="C15" s="105">
        <f t="shared" si="0"/>
        <v>3.6459612079548247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799</v>
      </c>
      <c r="C16" s="105">
        <f t="shared" si="0"/>
        <v>9.808494966854898</v>
      </c>
      <c r="E16" s="1" t="s">
        <v>149</v>
      </c>
      <c r="F16" s="97">
        <v>21</v>
      </c>
      <c r="G16" s="105">
        <f>(F16/$F$14)*100</f>
        <v>0.4375911648260054</v>
      </c>
    </row>
    <row r="17" spans="1:7" ht="12.75">
      <c r="A17" s="36" t="s">
        <v>150</v>
      </c>
      <c r="B17" s="97">
        <v>9</v>
      </c>
      <c r="C17" s="105">
        <f t="shared" si="0"/>
        <v>0.110483672968328</v>
      </c>
      <c r="E17" s="1" t="s">
        <v>151</v>
      </c>
      <c r="F17" s="97">
        <v>19</v>
      </c>
      <c r="G17" s="105">
        <f aca="true" t="shared" si="1" ref="G17:G23">(F17/$F$14)*100</f>
        <v>0.39591581579495727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37</v>
      </c>
      <c r="G18" s="105">
        <f t="shared" si="1"/>
        <v>0.7709939570743906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276</v>
      </c>
      <c r="G19" s="105">
        <f t="shared" si="1"/>
        <v>5.7511981662846425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898</v>
      </c>
      <c r="G20" s="105">
        <f t="shared" si="1"/>
        <v>18.712231714940614</v>
      </c>
    </row>
    <row r="21" spans="1:7" ht="12.75">
      <c r="A21" s="36" t="s">
        <v>156</v>
      </c>
      <c r="B21" s="98">
        <v>14</v>
      </c>
      <c r="C21" s="105">
        <f aca="true" t="shared" si="2" ref="C21:C28">(B21/$B$8)*100</f>
        <v>0.1718634912840658</v>
      </c>
      <c r="E21" s="1" t="s">
        <v>157</v>
      </c>
      <c r="F21" s="97">
        <v>1368</v>
      </c>
      <c r="G21" s="105">
        <f t="shared" si="1"/>
        <v>28.505938737236924</v>
      </c>
    </row>
    <row r="22" spans="1:7" ht="12.75">
      <c r="A22" s="36" t="s">
        <v>158</v>
      </c>
      <c r="B22" s="98">
        <v>39</v>
      </c>
      <c r="C22" s="105">
        <f t="shared" si="2"/>
        <v>0.4787625828627547</v>
      </c>
      <c r="E22" s="1" t="s">
        <v>159</v>
      </c>
      <c r="F22" s="97">
        <v>1651</v>
      </c>
      <c r="G22" s="105">
        <f t="shared" si="1"/>
        <v>34.40300062513024</v>
      </c>
    </row>
    <row r="23" spans="1:7" ht="12.75">
      <c r="A23" s="36" t="s">
        <v>160</v>
      </c>
      <c r="B23" s="98">
        <v>64</v>
      </c>
      <c r="C23" s="105">
        <f t="shared" si="2"/>
        <v>0.7856616744414436</v>
      </c>
      <c r="E23" s="1" t="s">
        <v>161</v>
      </c>
      <c r="F23" s="98">
        <v>529</v>
      </c>
      <c r="G23" s="105">
        <f t="shared" si="1"/>
        <v>11.023129818712233</v>
      </c>
    </row>
    <row r="24" spans="1:7" ht="12.75">
      <c r="A24" s="36" t="s">
        <v>162</v>
      </c>
      <c r="B24" s="97">
        <v>483</v>
      </c>
      <c r="C24" s="105">
        <f t="shared" si="2"/>
        <v>5.92929044930027</v>
      </c>
      <c r="E24" s="1" t="s">
        <v>163</v>
      </c>
      <c r="F24" s="97">
        <v>469200</v>
      </c>
      <c r="G24" s="112" t="s">
        <v>261</v>
      </c>
    </row>
    <row r="25" spans="1:7" ht="12.75">
      <c r="A25" s="36" t="s">
        <v>164</v>
      </c>
      <c r="B25" s="97">
        <v>514</v>
      </c>
      <c r="C25" s="105">
        <f t="shared" si="2"/>
        <v>6.309845322857845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830</v>
      </c>
      <c r="C26" s="105">
        <f t="shared" si="2"/>
        <v>10.189049840412473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3087</v>
      </c>
      <c r="C27" s="105">
        <f t="shared" si="2"/>
        <v>37.89589982813651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3115</v>
      </c>
      <c r="C28" s="105">
        <f t="shared" si="2"/>
        <v>38.23962681070464</v>
      </c>
      <c r="E28" s="32" t="s">
        <v>176</v>
      </c>
      <c r="F28" s="97">
        <v>3170</v>
      </c>
      <c r="G28" s="105">
        <f aca="true" t="shared" si="3" ref="G28:G35">(F28/$F$14)*100</f>
        <v>66.0554282142113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7</v>
      </c>
      <c r="G30" s="105">
        <f t="shared" si="3"/>
        <v>0.14586372160866848</v>
      </c>
    </row>
    <row r="31" spans="1:7" ht="12.75">
      <c r="A31" s="36" t="s">
        <v>180</v>
      </c>
      <c r="B31" s="97">
        <v>58</v>
      </c>
      <c r="C31" s="105">
        <f aca="true" t="shared" si="4" ref="C31:C39">(B31/$B$8)*100</f>
        <v>0.7120058924625583</v>
      </c>
      <c r="E31" s="32" t="s">
        <v>181</v>
      </c>
      <c r="F31" s="97">
        <v>15</v>
      </c>
      <c r="G31" s="105">
        <f t="shared" si="3"/>
        <v>0.312565117732861</v>
      </c>
    </row>
    <row r="32" spans="1:7" ht="12.75">
      <c r="A32" s="36" t="s">
        <v>182</v>
      </c>
      <c r="B32" s="97">
        <v>105</v>
      </c>
      <c r="C32" s="105">
        <f t="shared" si="4"/>
        <v>1.2889761846304935</v>
      </c>
      <c r="E32" s="32" t="s">
        <v>183</v>
      </c>
      <c r="F32" s="97">
        <v>135</v>
      </c>
      <c r="G32" s="105">
        <f t="shared" si="3"/>
        <v>2.8130860595957494</v>
      </c>
    </row>
    <row r="33" spans="1:7" ht="12.75">
      <c r="A33" s="36" t="s">
        <v>184</v>
      </c>
      <c r="B33" s="97">
        <v>709</v>
      </c>
      <c r="C33" s="105">
        <f t="shared" si="4"/>
        <v>8.703658237171616</v>
      </c>
      <c r="E33" s="32" t="s">
        <v>185</v>
      </c>
      <c r="F33" s="97">
        <v>245</v>
      </c>
      <c r="G33" s="105">
        <f t="shared" si="3"/>
        <v>5.105230256303397</v>
      </c>
    </row>
    <row r="34" spans="1:7" ht="12.75">
      <c r="A34" s="36" t="s">
        <v>186</v>
      </c>
      <c r="B34" s="97">
        <v>842</v>
      </c>
      <c r="C34" s="105">
        <f t="shared" si="4"/>
        <v>10.336361404370244</v>
      </c>
      <c r="E34" s="32" t="s">
        <v>187</v>
      </c>
      <c r="F34" s="97">
        <v>506</v>
      </c>
      <c r="G34" s="105">
        <f t="shared" si="3"/>
        <v>10.543863304855178</v>
      </c>
    </row>
    <row r="35" spans="1:7" ht="12.75">
      <c r="A35" s="36" t="s">
        <v>188</v>
      </c>
      <c r="B35" s="97">
        <v>966</v>
      </c>
      <c r="C35" s="105">
        <f t="shared" si="4"/>
        <v>11.85858089860054</v>
      </c>
      <c r="E35" s="32" t="s">
        <v>189</v>
      </c>
      <c r="F35" s="97">
        <v>2262</v>
      </c>
      <c r="G35" s="105">
        <f t="shared" si="3"/>
        <v>47.13481975411544</v>
      </c>
    </row>
    <row r="36" spans="1:7" ht="12.75">
      <c r="A36" s="36" t="s">
        <v>190</v>
      </c>
      <c r="B36" s="97">
        <v>1054</v>
      </c>
      <c r="C36" s="105">
        <f t="shared" si="4"/>
        <v>12.938865700957525</v>
      </c>
      <c r="E36" s="32" t="s">
        <v>191</v>
      </c>
      <c r="F36" s="97">
        <v>2223</v>
      </c>
      <c r="G36" s="112" t="s">
        <v>261</v>
      </c>
    </row>
    <row r="37" spans="1:7" ht="12.75">
      <c r="A37" s="36" t="s">
        <v>192</v>
      </c>
      <c r="B37" s="97">
        <v>1139</v>
      </c>
      <c r="C37" s="105">
        <f t="shared" si="4"/>
        <v>13.982322612325069</v>
      </c>
      <c r="E37" s="32" t="s">
        <v>193</v>
      </c>
      <c r="F37" s="97">
        <v>1629</v>
      </c>
      <c r="G37" s="105">
        <f>(F37/$F$14)*100</f>
        <v>33.94457178578871</v>
      </c>
    </row>
    <row r="38" spans="1:7" ht="12.75">
      <c r="A38" s="36" t="s">
        <v>194</v>
      </c>
      <c r="B38" s="97">
        <v>1227</v>
      </c>
      <c r="C38" s="105">
        <f t="shared" si="4"/>
        <v>15.062607414682052</v>
      </c>
      <c r="E38" s="32" t="s">
        <v>191</v>
      </c>
      <c r="F38" s="97">
        <v>629</v>
      </c>
      <c r="G38" s="112" t="s">
        <v>261</v>
      </c>
    </row>
    <row r="39" spans="1:7" ht="12.75">
      <c r="A39" s="36" t="s">
        <v>195</v>
      </c>
      <c r="B39" s="97">
        <v>2046</v>
      </c>
      <c r="C39" s="105">
        <f t="shared" si="4"/>
        <v>25.116621654799903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6.8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7897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2029</v>
      </c>
      <c r="G43" s="105">
        <f aca="true" t="shared" si="5" ref="G43:G48">(F43/$F$14)*100</f>
        <v>42.279641591998335</v>
      </c>
    </row>
    <row r="44" spans="1:7" ht="12.75">
      <c r="A44" s="36" t="s">
        <v>209</v>
      </c>
      <c r="B44" s="98">
        <v>1154</v>
      </c>
      <c r="C44" s="105">
        <f aca="true" t="shared" si="6" ref="C44:C49">(B44/$B$42)*100</f>
        <v>14.61314423198683</v>
      </c>
      <c r="E44" s="32" t="s">
        <v>210</v>
      </c>
      <c r="F44" s="97">
        <v>705</v>
      </c>
      <c r="G44" s="105">
        <f t="shared" si="5"/>
        <v>14.690560533444469</v>
      </c>
    </row>
    <row r="45" spans="1:7" ht="12.75">
      <c r="A45" s="36" t="s">
        <v>211</v>
      </c>
      <c r="B45" s="98">
        <v>2163</v>
      </c>
      <c r="C45" s="105">
        <f t="shared" si="6"/>
        <v>27.390148157528177</v>
      </c>
      <c r="E45" s="32" t="s">
        <v>212</v>
      </c>
      <c r="F45" s="97">
        <v>522</v>
      </c>
      <c r="G45" s="105">
        <f t="shared" si="5"/>
        <v>10.877266097103563</v>
      </c>
    </row>
    <row r="46" spans="1:7" ht="12.75">
      <c r="A46" s="36" t="s">
        <v>213</v>
      </c>
      <c r="B46" s="98">
        <v>1277</v>
      </c>
      <c r="C46" s="105">
        <f t="shared" si="6"/>
        <v>16.170697733316448</v>
      </c>
      <c r="E46" s="32" t="s">
        <v>214</v>
      </c>
      <c r="F46" s="97">
        <v>424</v>
      </c>
      <c r="G46" s="105">
        <f t="shared" si="5"/>
        <v>8.835173994582204</v>
      </c>
    </row>
    <row r="47" spans="1:7" ht="12.75">
      <c r="A47" s="36" t="s">
        <v>215</v>
      </c>
      <c r="B47" s="97">
        <v>1306</v>
      </c>
      <c r="C47" s="105">
        <f t="shared" si="6"/>
        <v>16.537925794605545</v>
      </c>
      <c r="E47" s="32" t="s">
        <v>216</v>
      </c>
      <c r="F47" s="97">
        <v>221</v>
      </c>
      <c r="G47" s="105">
        <f t="shared" si="5"/>
        <v>4.605126067930819</v>
      </c>
    </row>
    <row r="48" spans="1:7" ht="12.75">
      <c r="A48" s="36" t="s">
        <v>217</v>
      </c>
      <c r="B48" s="97">
        <v>865</v>
      </c>
      <c r="C48" s="105">
        <f t="shared" si="6"/>
        <v>10.953526655692034</v>
      </c>
      <c r="E48" s="32" t="s">
        <v>218</v>
      </c>
      <c r="F48" s="97">
        <v>891</v>
      </c>
      <c r="G48" s="105">
        <f t="shared" si="5"/>
        <v>18.566367993331944</v>
      </c>
    </row>
    <row r="49" spans="1:7" ht="12.75">
      <c r="A49" s="36" t="s">
        <v>219</v>
      </c>
      <c r="B49" s="97">
        <v>1132</v>
      </c>
      <c r="C49" s="105">
        <f t="shared" si="6"/>
        <v>14.334557426870964</v>
      </c>
      <c r="E49" s="32" t="s">
        <v>220</v>
      </c>
      <c r="F49" s="97">
        <v>7</v>
      </c>
      <c r="G49" s="105">
        <f>(F49/$F$14)*100</f>
        <v>0.14586372160866848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2526</v>
      </c>
      <c r="G51" s="81">
        <f>(F51/F$51)*100</f>
        <v>100</v>
      </c>
    </row>
    <row r="52" spans="1:7" ht="12.75">
      <c r="A52" s="4" t="s">
        <v>223</v>
      </c>
      <c r="B52" s="97">
        <v>527</v>
      </c>
      <c r="C52" s="105">
        <f>(B52/$B$42)*100</f>
        <v>6.673420286184626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2428</v>
      </c>
      <c r="C53" s="105">
        <f>(B53/$B$42)*100</f>
        <v>30.745852855514755</v>
      </c>
      <c r="E53" s="32" t="s">
        <v>226</v>
      </c>
      <c r="F53" s="97">
        <v>43</v>
      </c>
      <c r="G53" s="105">
        <f>(F53/F$51)*100</f>
        <v>1.7022961203483769</v>
      </c>
    </row>
    <row r="54" spans="1:7" ht="12.75">
      <c r="A54" s="4" t="s">
        <v>227</v>
      </c>
      <c r="B54" s="97">
        <v>3880</v>
      </c>
      <c r="C54" s="105">
        <f>(B54/$B$42)*100</f>
        <v>49.13258199316196</v>
      </c>
      <c r="E54" s="32" t="s">
        <v>228</v>
      </c>
      <c r="F54" s="97">
        <v>82</v>
      </c>
      <c r="G54" s="105">
        <f aca="true" t="shared" si="7" ref="G54:G60">(F54/F$51)*100</f>
        <v>3.246239113222486</v>
      </c>
    </row>
    <row r="55" spans="1:7" ht="12.75">
      <c r="A55" s="4" t="s">
        <v>229</v>
      </c>
      <c r="B55" s="97">
        <v>1062</v>
      </c>
      <c r="C55" s="105">
        <f>(B55/$B$42)*100</f>
        <v>13.448144865138662</v>
      </c>
      <c r="E55" s="32" t="s">
        <v>230</v>
      </c>
      <c r="F55" s="97">
        <v>131</v>
      </c>
      <c r="G55" s="105">
        <f t="shared" si="7"/>
        <v>5.186064924782265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241</v>
      </c>
      <c r="G56" s="105">
        <f t="shared" si="7"/>
        <v>9.540775930324624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507</v>
      </c>
      <c r="G57" s="105">
        <f t="shared" si="7"/>
        <v>20.071258907363422</v>
      </c>
    </row>
    <row r="58" spans="1:7" ht="12.75">
      <c r="A58" s="36" t="s">
        <v>234</v>
      </c>
      <c r="B58" s="97">
        <v>6138</v>
      </c>
      <c r="C58" s="105">
        <f aca="true" t="shared" si="8" ref="C58:C66">(B58/$B$42)*100</f>
        <v>77.72571862732683</v>
      </c>
      <c r="E58" s="32" t="s">
        <v>235</v>
      </c>
      <c r="F58" s="97">
        <v>996</v>
      </c>
      <c r="G58" s="105">
        <f t="shared" si="7"/>
        <v>39.42992874109264</v>
      </c>
    </row>
    <row r="59" spans="1:7" ht="12.75">
      <c r="A59" s="36" t="s">
        <v>236</v>
      </c>
      <c r="B59" s="97">
        <v>41</v>
      </c>
      <c r="C59" s="105">
        <f t="shared" si="8"/>
        <v>0.5191845004432063</v>
      </c>
      <c r="E59" s="32" t="s">
        <v>237</v>
      </c>
      <c r="F59" s="98">
        <v>417</v>
      </c>
      <c r="G59" s="105">
        <f t="shared" si="7"/>
        <v>16.5083135391924</v>
      </c>
    </row>
    <row r="60" spans="1:7" ht="12.75">
      <c r="A60" s="36" t="s">
        <v>238</v>
      </c>
      <c r="B60" s="97">
        <v>384</v>
      </c>
      <c r="C60" s="105">
        <f t="shared" si="8"/>
        <v>4.862606052931493</v>
      </c>
      <c r="E60" s="32" t="s">
        <v>239</v>
      </c>
      <c r="F60" s="97">
        <v>109</v>
      </c>
      <c r="G60" s="105">
        <f t="shared" si="7"/>
        <v>4.315122723673793</v>
      </c>
    </row>
    <row r="61" spans="1:7" ht="12.75">
      <c r="A61" s="36" t="s">
        <v>240</v>
      </c>
      <c r="B61" s="97">
        <v>1310</v>
      </c>
      <c r="C61" s="105">
        <f t="shared" si="8"/>
        <v>16.58857794099025</v>
      </c>
      <c r="E61" s="32" t="s">
        <v>163</v>
      </c>
      <c r="F61" s="97">
        <v>1078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</v>
      </c>
      <c r="C65" s="105">
        <f t="shared" si="8"/>
        <v>0.08864125617323033</v>
      </c>
      <c r="E65" s="32" t="s">
        <v>208</v>
      </c>
      <c r="F65" s="97">
        <v>715</v>
      </c>
      <c r="G65" s="105">
        <f aca="true" t="shared" si="9" ref="G65:G71">(F65/F$51)*100</f>
        <v>28.30562153602534</v>
      </c>
    </row>
    <row r="66" spans="1:7" ht="12.75">
      <c r="A66" s="36" t="s">
        <v>247</v>
      </c>
      <c r="B66" s="97">
        <v>17</v>
      </c>
      <c r="C66" s="105">
        <f t="shared" si="8"/>
        <v>0.21527162213498796</v>
      </c>
      <c r="E66" s="32" t="s">
        <v>210</v>
      </c>
      <c r="F66" s="97">
        <v>367</v>
      </c>
      <c r="G66" s="105">
        <f t="shared" si="9"/>
        <v>14.528899445764054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210</v>
      </c>
      <c r="G67" s="105">
        <f t="shared" si="9"/>
        <v>8.31353919239905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296</v>
      </c>
      <c r="G68" s="105">
        <f t="shared" si="9"/>
        <v>11.718131433095804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163</v>
      </c>
      <c r="G69" s="105">
        <f t="shared" si="9"/>
        <v>6.452889944576405</v>
      </c>
    </row>
    <row r="70" spans="1:7" ht="12.75">
      <c r="A70" s="36" t="s">
        <v>251</v>
      </c>
      <c r="B70" s="97">
        <v>12</v>
      </c>
      <c r="C70" s="105">
        <f>(B70/$B$42)*100</f>
        <v>0.15195643915410917</v>
      </c>
      <c r="E70" s="32" t="s">
        <v>218</v>
      </c>
      <c r="F70" s="97">
        <v>647</v>
      </c>
      <c r="G70" s="105">
        <f t="shared" si="9"/>
        <v>25.613618368962786</v>
      </c>
    </row>
    <row r="71" spans="1:7" ht="12.75">
      <c r="A71" s="54" t="s">
        <v>252</v>
      </c>
      <c r="B71" s="103">
        <v>48</v>
      </c>
      <c r="C71" s="115">
        <f>(B71/$B$42)*100</f>
        <v>0.6078257566164367</v>
      </c>
      <c r="D71" s="41"/>
      <c r="E71" s="44" t="s">
        <v>220</v>
      </c>
      <c r="F71" s="103">
        <v>128</v>
      </c>
      <c r="G71" s="115">
        <f t="shared" si="9"/>
        <v>5.067300079176563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2002-06-13T15:40:11Z</dcterms:modified>
  <cp:category/>
  <cp:version/>
  <cp:contentType/>
  <cp:contentStatus/>
</cp:coreProperties>
</file>