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<sst xmlns="http://schemas.openxmlformats.org/spreadsheetml/2006/main" count="676" uniqueCount="437">
  <si>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</si>
  <si>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</si>
  <si>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</si>
  <si>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</si>
  <si>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</si>
  <si>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</si>
  <si>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</si>
  <si>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</si>
  <si>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</si>
  <si>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</si>
  <si>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</si>
  <si>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</si>
  <si>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</si>
  <si>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</si>
  <si>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</si>
  <si>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</si>
  <si>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</si>
  <si>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</si>
  <si>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</si>
  <si>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</si>
  <si>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</si>
  <si>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</si>
  <si>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</si>
  <si>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</si>
  <si>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</si>
  <si>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</si>
  <si>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</si>
  <si>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</si>
  <si>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</si>
  <si>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</si>
  <si>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</si>
  <si>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</si>
  <si>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</si>
  <si>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</si>
  <si>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</si>
  <si>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</si>
  <si>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</si>
  <si>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</si>
  <si>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</si>
  <si>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</si>
  <si>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</si>
  <si>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</si>
  <si>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</si>
  <si>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</si>
  <si>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</si>
  <si>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</si>
  <si>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</si>
  <si>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</si>
  <si>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</si>
  <si>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</si>
  <si>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</si>
  <si>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</si>
  <si>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</si>
  <si>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</si>
  <si>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</si>
  <si>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</si>
  <si>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</si>
  <si>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</si>
  <si>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</si>
  <si>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</si>
  <si>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</si>
  <si>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</si>
  <si>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</si>
  <si>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</si>
  <si>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</si>
  <si>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</si>
  <si>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</si>
  <si>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</si>
  <si>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</si>
  <si>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</si>
  <si>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</si>
  <si>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</si>
  <si>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</si>
  <si>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</si>
  <si>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</si>
  <si>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</si>
  <si>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</si>
  <si>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</si>
  <si>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</si>
  <si>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</si>
  <si>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</si>
  <si>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</si>
  <si>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</si>
  <si>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</si>
  <si>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</si>
  <si>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</si>
  <si>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</si>
  <si>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</si>
  <si>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</si>
  <si>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</si>
  <si>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</si>
  <si>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</si>
  <si>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</si>
  <si>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</si>
  <si>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</si>
  <si>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</si>
  <si>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</si>
  <si>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</si>
  <si>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</si>
  <si>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</si>
  <si>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</si>
  <si>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</si>
  <si>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</si>
  <si>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</si>
  <si>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</si>
  <si>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</si>
  <si>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</si>
  <si>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</si>
  <si>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</si>
  <si>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</si>
  <si>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</si>
  <si>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</si>
  <si>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</si>
  <si>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</si>
  <si>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</si>
  <si>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</si>
  <si>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</si>
  <si>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</si>
  <si>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</si>
  <si>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</si>
  <si>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</si>
  <si>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</si>
  <si>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</si>
  <si>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</si>
  <si>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</si>
  <si>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</si>
  <si>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</si>
  <si>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</si>
  <si>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</si>
  <si>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</si>
  <si>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</si>
  <si>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</si>
  <si>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</si>
  <si>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</si>
  <si>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</si>
  <si>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</si>
  <si>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</si>
  <si>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</si>
  <si>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</si>
  <si>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</si>
  <si>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</si>
  <si>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</si>
  <si>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</si>
  <si>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</si>
  <si>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</si>
  <si>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</si>
  <si>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</si>
  <si>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</si>
  <si>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</si>
  <si>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</si>
  <si>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</si>
  <si>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</si>
  <si>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</si>
  <si>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</si>
  <si>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</si>
  <si>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</si>
  <si>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</si>
  <si>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</si>
  <si>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</si>
  <si>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</si>
  <si>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</si>
  <si>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</si>
  <si>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</si>
  <si>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</si>
  <si>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</si>
  <si>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</si>
  <si>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</si>
  <si>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</si>
  <si>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</si>
  <si>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</si>
  <si>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</si>
  <si>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</si>
  <si>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</si>
  <si>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</si>
  <si>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</si>
  <si>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</si>
  <si>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</si>
  <si>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</si>
  <si>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</si>
  <si>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</si>
  <si>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</si>
  <si>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</si>
  <si>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</si>
  <si>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</si>
  <si>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</si>
  <si>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</si>
  <si>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</si>
  <si>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</si>
  <si>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</si>
  <si>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</si>
  <si>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</si>
  <si>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</si>
  <si>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</si>
  <si>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</si>
  <si>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</si>
  <si>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</si>
  <si>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</si>
  <si>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</si>
  <si>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</si>
  <si>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</si>
  <si>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</si>
  <si>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</si>
  <si>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</si>
  <si>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</si>
  <si>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</si>
  <si>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</si>
  <si>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</si>
  <si>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</si>
  <si>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</si>
  <si>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</si>
  <si>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</si>
  <si>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</si>
  <si>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</si>
  <si>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</si>
  <si>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</si>
  <si>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</si>
  <si>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</si>
  <si>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</si>
  <si>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</si>
  <si>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</si>
  <si>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</si>
  <si>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</si>
  <si>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</si>
  <si>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</si>
  <si>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</si>
  <si>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</si>
  <si>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</si>
  <si>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</si>
  <si>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</si>
  <si>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</si>
  <si>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</si>
  <si>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</si>
  <si>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</si>
  <si>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</si>
  <si>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</si>
  <si>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</si>
  <si>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</si>
  <si>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</si>
  <si>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</si>
  <si>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</si>
  <si>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</si>
  <si>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</si>
  <si>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</si>
  <si>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</si>
  <si>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</si>
  <si>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</si>
  <si>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</si>
  <si>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</si>
  <si>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</si>
  <si>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</si>
  <si>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</si>
  <si>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</si>
  <si>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</si>
  <si>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</si>
  <si>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</si>
  <si>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</si>
  <si>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</si>
  <si>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</si>
  <si>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</si>
  <si>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</si>
  <si>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</si>
  <si>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</si>
  <si>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</si>
  <si>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</si>
  <si>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</si>
  <si>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</si>
  <si>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</si>
  <si>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</si>
  <si>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</si>
  <si>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</si>
  <si>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</si>
  <si>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</si>
  <si>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</si>
  <si>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</si>
  <si>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</si>
  <si>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</si>
  <si>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</si>
  <si>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</si>
  <si>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</si>
  <si>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</si>
  <si>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</si>
  <si>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</si>
  <si>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</si>
  <si>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</si>
  <si>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</si>
  <si>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</si>
  <si>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</si>
  <si>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</si>
  <si>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</si>
  <si>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</si>
  <si>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</si>
  <si>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</si>
  <si>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</si>
  <si>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</si>
  <si>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</si>
  <si>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</si>
  <si>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</si>
  <si>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</si>
  <si>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</si>
  <si>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</si>
  <si>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</si>
  <si>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</si>
  <si>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</si>
  <si>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</si>
  <si>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</si>
  <si>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</si>
  <si>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</si>
  <si>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</si>
  <si>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</si>
  <si>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</si>
  <si>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</si>
  <si>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</si>
  <si>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</si>
  <si>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</si>
  <si>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</si>
  <si>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</si>
  <si>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</si>
  <si>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</si>
  <si>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</si>
  <si>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</si>
  <si>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</si>
  <si>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</si>
  <si>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</si>
  <si>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</si>
  <si>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</si>
  <si>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</si>
  <si>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</si>
  <si>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</si>
  <si>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</si>
  <si>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</si>
  <si>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</si>
  <si>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</si>
  <si>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</si>
  <si>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</si>
  <si>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</si>
  <si>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</si>
  <si>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</si>
  <si>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</si>
  <si>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</si>
  <si>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</si>
  <si>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</si>
  <si>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</si>
  <si>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</si>
  <si>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</si>
  <si>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</si>
  <si>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</si>
  <si>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</si>
  <si>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</si>
  <si>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</si>
  <si>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</si>
  <si>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</si>
  <si>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</si>
  <si>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</si>
  <si>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</si>
  <si>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</si>
  <si>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</si>
  <si>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</si>
  <si>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</si>
  <si>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</si>
  <si>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</si>
  <si>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</si>
  <si>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</si>
  <si>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</si>
  <si>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</si>
  <si>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</si>
  <si>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</si>
  <si>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</si>
  <si>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</si>
  <si>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</si>
  <si>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</si>
  <si>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</si>
  <si>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</si>
  <si>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</si>
  <si>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</si>
  <si>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</si>
  <si>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</si>
  <si>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</si>
  <si>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</si>
  <si>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</si>
  <si>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</si>
  <si>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</si>
  <si>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</si>
  <si>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</si>
  <si>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</si>
  <si>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</si>
  <si>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</si>
  <si>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</si>
  <si>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</si>
  <si>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</si>
  <si>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</si>
  <si>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</si>
  <si>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</si>
  <si>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</si>
  <si>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</si>
  <si>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</si>
  <si>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</si>
  <si>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Union township,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</si>
  <si>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Union township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</si>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</sst>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54405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54405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25446</v>
      </c>
      <c r="C9" s="151">
        <f>(B9/$B$7)*100</f>
        <v>46.7714364488558</v>
      </c>
      <c r="D9" s="152"/>
      <c r="E9" s="152" t="s">
        <v>403</v>
      </c>
      <c r="F9" s="150">
        <v>4861</v>
      </c>
      <c r="G9" s="153">
        <f t="shared" si="0"/>
        <v>8.934840547743773</v>
      </c>
    </row>
    <row r="10" spans="1:7" ht="12.75">
      <c r="A10" s="149" t="s">
        <v>404</v>
      </c>
      <c r="B10" s="150">
        <v>28959</v>
      </c>
      <c r="C10" s="151">
        <f>(B10/$B$7)*100</f>
        <v>53.22856355114419</v>
      </c>
      <c r="D10" s="152"/>
      <c r="E10" s="152" t="s">
        <v>405</v>
      </c>
      <c r="F10" s="150">
        <v>113</v>
      </c>
      <c r="G10" s="153">
        <f t="shared" si="0"/>
        <v>0.20770149802407867</v>
      </c>
    </row>
    <row r="11" spans="1:7" ht="12.75">
      <c r="A11" s="149"/>
      <c r="B11" s="150"/>
      <c r="C11" s="151"/>
      <c r="D11" s="152"/>
      <c r="E11" s="152" t="s">
        <v>406</v>
      </c>
      <c r="F11" s="150">
        <v>1398</v>
      </c>
      <c r="G11" s="153">
        <f t="shared" si="0"/>
        <v>2.56961676316515</v>
      </c>
    </row>
    <row r="12" spans="1:7" ht="12.75">
      <c r="A12" s="149" t="s">
        <v>407</v>
      </c>
      <c r="B12" s="150">
        <v>2994</v>
      </c>
      <c r="C12" s="151">
        <f aca="true" t="shared" si="1" ref="C12:C24">B12*100/B$7</f>
        <v>5.5031706644609875</v>
      </c>
      <c r="D12" s="152"/>
      <c r="E12" s="152" t="s">
        <v>408</v>
      </c>
      <c r="F12" s="150">
        <v>666</v>
      </c>
      <c r="G12" s="153">
        <f t="shared" si="0"/>
        <v>1.2241521918941274</v>
      </c>
    </row>
    <row r="13" spans="1:7" ht="12.75">
      <c r="A13" s="149" t="s">
        <v>409</v>
      </c>
      <c r="B13" s="150">
        <v>3568</v>
      </c>
      <c r="C13" s="151">
        <f t="shared" si="1"/>
        <v>6.558220751769139</v>
      </c>
      <c r="D13" s="152"/>
      <c r="E13" s="152" t="s">
        <v>410</v>
      </c>
      <c r="F13" s="150">
        <v>2684</v>
      </c>
      <c r="G13" s="153">
        <f t="shared" si="0"/>
        <v>4.933370094660417</v>
      </c>
    </row>
    <row r="14" spans="1:7" ht="12.75">
      <c r="A14" s="149" t="s">
        <v>411</v>
      </c>
      <c r="B14" s="150">
        <v>3538</v>
      </c>
      <c r="C14" s="151">
        <f t="shared" si="1"/>
        <v>6.503078761143278</v>
      </c>
      <c r="D14" s="152"/>
      <c r="E14" s="152" t="s">
        <v>412</v>
      </c>
      <c r="F14" s="150">
        <v>49544</v>
      </c>
      <c r="G14" s="153">
        <f t="shared" si="0"/>
        <v>91.06515945225622</v>
      </c>
    </row>
    <row r="15" spans="1:7" ht="12.75">
      <c r="A15" s="149" t="s">
        <v>413</v>
      </c>
      <c r="B15" s="150">
        <v>3600</v>
      </c>
      <c r="C15" s="151">
        <f t="shared" si="1"/>
        <v>6.6170388751033915</v>
      </c>
      <c r="D15" s="152"/>
      <c r="E15" s="152" t="s">
        <v>414</v>
      </c>
      <c r="F15" s="150">
        <v>33661</v>
      </c>
      <c r="G15" s="153">
        <f t="shared" si="0"/>
        <v>61.8711515485709</v>
      </c>
    </row>
    <row r="16" spans="1:7" ht="12.75">
      <c r="A16" s="149" t="s">
        <v>415</v>
      </c>
      <c r="B16" s="150">
        <v>3242</v>
      </c>
      <c r="C16" s="151">
        <f t="shared" si="1"/>
        <v>5.959011120301443</v>
      </c>
      <c r="D16" s="152"/>
      <c r="E16" s="152"/>
      <c r="F16" s="145"/>
      <c r="G16" s="146"/>
    </row>
    <row r="17" spans="1:7" ht="12.75">
      <c r="A17" s="149" t="s">
        <v>416</v>
      </c>
      <c r="B17" s="150">
        <v>6964</v>
      </c>
      <c r="C17" s="151">
        <f t="shared" si="1"/>
        <v>12.80029409061667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8960</v>
      </c>
      <c r="C18" s="151">
        <f t="shared" si="1"/>
        <v>16.469074533590664</v>
      </c>
      <c r="D18" s="152"/>
      <c r="E18" s="143" t="s">
        <v>419</v>
      </c>
      <c r="F18" s="141">
        <v>54405</v>
      </c>
      <c r="G18" s="148">
        <v>100</v>
      </c>
    </row>
    <row r="19" spans="1:7" ht="12.75">
      <c r="A19" s="149" t="s">
        <v>420</v>
      </c>
      <c r="B19" s="150">
        <v>7349</v>
      </c>
      <c r="C19" s="151">
        <f t="shared" si="1"/>
        <v>13.507949636981895</v>
      </c>
      <c r="D19" s="152"/>
      <c r="E19" s="152" t="s">
        <v>421</v>
      </c>
      <c r="F19" s="150">
        <v>52973</v>
      </c>
      <c r="G19" s="153">
        <f aca="true" t="shared" si="2" ref="G19:G30">F19*100/F$18</f>
        <v>97.3678889807922</v>
      </c>
    </row>
    <row r="20" spans="1:7" ht="12.75">
      <c r="A20" s="149" t="s">
        <v>422</v>
      </c>
      <c r="B20" s="150">
        <v>2597</v>
      </c>
      <c r="C20" s="151">
        <f t="shared" si="1"/>
        <v>4.7734583218454185</v>
      </c>
      <c r="D20" s="152"/>
      <c r="E20" s="152" t="s">
        <v>423</v>
      </c>
      <c r="F20" s="150">
        <v>19534</v>
      </c>
      <c r="G20" s="153">
        <f t="shared" si="2"/>
        <v>35.90478816285268</v>
      </c>
    </row>
    <row r="21" spans="1:7" ht="12.75">
      <c r="A21" s="149" t="s">
        <v>424</v>
      </c>
      <c r="B21" s="150">
        <v>2166</v>
      </c>
      <c r="C21" s="151">
        <f t="shared" si="1"/>
        <v>3.981251723187207</v>
      </c>
      <c r="D21" s="152"/>
      <c r="E21" s="152" t="s">
        <v>425</v>
      </c>
      <c r="F21" s="150">
        <v>10834</v>
      </c>
      <c r="G21" s="153">
        <f t="shared" si="2"/>
        <v>19.913610881352817</v>
      </c>
    </row>
    <row r="22" spans="1:7" ht="12.75">
      <c r="A22" s="149" t="s">
        <v>426</v>
      </c>
      <c r="B22" s="150">
        <v>4185</v>
      </c>
      <c r="C22" s="151">
        <f t="shared" si="1"/>
        <v>7.6923076923076925</v>
      </c>
      <c r="D22" s="152"/>
      <c r="E22" s="152" t="s">
        <v>427</v>
      </c>
      <c r="F22" s="150">
        <v>16903</v>
      </c>
      <c r="G22" s="153">
        <f t="shared" si="2"/>
        <v>31.068835584964617</v>
      </c>
    </row>
    <row r="23" spans="1:7" ht="12.75">
      <c r="A23" s="149" t="s">
        <v>428</v>
      </c>
      <c r="B23" s="150">
        <v>3851</v>
      </c>
      <c r="C23" s="151">
        <f t="shared" si="1"/>
        <v>7.078393530006434</v>
      </c>
      <c r="D23" s="152"/>
      <c r="E23" s="152" t="s">
        <v>429</v>
      </c>
      <c r="F23" s="150">
        <v>11039</v>
      </c>
      <c r="G23" s="153">
        <f t="shared" si="2"/>
        <v>20.29041448396287</v>
      </c>
    </row>
    <row r="24" spans="1:7" ht="12.75">
      <c r="A24" s="149" t="s">
        <v>430</v>
      </c>
      <c r="B24" s="150">
        <v>1391</v>
      </c>
      <c r="C24" s="151">
        <f t="shared" si="1"/>
        <v>2.5567502986857824</v>
      </c>
      <c r="D24" s="152"/>
      <c r="E24" s="152" t="s">
        <v>431</v>
      </c>
      <c r="F24" s="150">
        <v>4069</v>
      </c>
      <c r="G24" s="153">
        <f t="shared" si="2"/>
        <v>7.479091995221028</v>
      </c>
    </row>
    <row r="25" spans="1:7" ht="12.75">
      <c r="A25" s="149"/>
      <c r="B25" s="145"/>
      <c r="C25" s="154"/>
      <c r="D25" s="152"/>
      <c r="E25" s="152" t="s">
        <v>432</v>
      </c>
      <c r="F25" s="150">
        <v>976</v>
      </c>
      <c r="G25" s="153">
        <f t="shared" si="2"/>
        <v>1.793952761694697</v>
      </c>
    </row>
    <row r="26" spans="1:7" ht="12.75">
      <c r="A26" s="149" t="s">
        <v>433</v>
      </c>
      <c r="B26" s="155">
        <v>38.7</v>
      </c>
      <c r="C26" s="156" t="s">
        <v>261</v>
      </c>
      <c r="D26" s="152"/>
      <c r="E26" s="157" t="s">
        <v>434</v>
      </c>
      <c r="F26" s="158">
        <v>1633</v>
      </c>
      <c r="G26" s="153">
        <f t="shared" si="2"/>
        <v>3.0015623564010663</v>
      </c>
    </row>
    <row r="27" spans="1:7" ht="12.75">
      <c r="A27" s="149"/>
      <c r="B27" s="145"/>
      <c r="C27" s="154"/>
      <c r="D27" s="152"/>
      <c r="E27" s="159" t="s">
        <v>435</v>
      </c>
      <c r="F27" s="160">
        <v>635</v>
      </c>
      <c r="G27" s="153">
        <f t="shared" si="2"/>
        <v>1.1671721349140705</v>
      </c>
    </row>
    <row r="28" spans="1:7" ht="12.75">
      <c r="A28" s="149" t="s">
        <v>262</v>
      </c>
      <c r="B28" s="150">
        <v>42286</v>
      </c>
      <c r="C28" s="151">
        <f aca="true" t="shared" si="3" ref="C28:C35">B28*100/B$7</f>
        <v>77.72447385350611</v>
      </c>
      <c r="D28" s="152"/>
      <c r="E28" s="152" t="s">
        <v>436</v>
      </c>
      <c r="F28" s="150">
        <v>1432</v>
      </c>
      <c r="G28" s="153">
        <f t="shared" si="2"/>
        <v>2.6321110192077932</v>
      </c>
    </row>
    <row r="29" spans="1:7" ht="12.75">
      <c r="A29" s="149" t="s">
        <v>0</v>
      </c>
      <c r="B29" s="150">
        <v>19205</v>
      </c>
      <c r="C29" s="151">
        <f t="shared" si="3"/>
        <v>35.3000643323224</v>
      </c>
      <c r="D29" s="152"/>
      <c r="E29" s="152" t="s">
        <v>1</v>
      </c>
      <c r="F29" s="150">
        <v>331</v>
      </c>
      <c r="G29" s="153">
        <f t="shared" si="2"/>
        <v>0.608399963238673</v>
      </c>
    </row>
    <row r="30" spans="1:7" ht="12.75">
      <c r="A30" s="149" t="s">
        <v>2</v>
      </c>
      <c r="B30" s="150">
        <v>23081</v>
      </c>
      <c r="C30" s="151">
        <f t="shared" si="3"/>
        <v>42.42440952118371</v>
      </c>
      <c r="D30" s="152"/>
      <c r="E30" s="152" t="s">
        <v>3</v>
      </c>
      <c r="F30" s="150">
        <v>1101</v>
      </c>
      <c r="G30" s="153">
        <f t="shared" si="2"/>
        <v>2.0237110559691205</v>
      </c>
    </row>
    <row r="31" spans="1:7" ht="12.75">
      <c r="A31" s="149" t="s">
        <v>4</v>
      </c>
      <c r="B31" s="150">
        <v>39998</v>
      </c>
      <c r="C31" s="151">
        <f t="shared" si="3"/>
        <v>73.51897803510707</v>
      </c>
      <c r="D31" s="152"/>
      <c r="E31" s="152"/>
      <c r="F31" s="145"/>
      <c r="G31" s="146"/>
    </row>
    <row r="32" spans="1:7" ht="12.75">
      <c r="A32" s="149" t="s">
        <v>5</v>
      </c>
      <c r="B32" s="150">
        <v>10692</v>
      </c>
      <c r="C32" s="151">
        <f t="shared" si="3"/>
        <v>19.65260545905707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9427</v>
      </c>
      <c r="C33" s="151">
        <f t="shared" si="3"/>
        <v>17.327451520999908</v>
      </c>
      <c r="D33" s="152"/>
      <c r="E33" s="143" t="s">
        <v>8</v>
      </c>
      <c r="F33" s="141">
        <v>19534</v>
      </c>
      <c r="G33" s="148">
        <v>100</v>
      </c>
    </row>
    <row r="34" spans="1:7" ht="12.75">
      <c r="A34" s="149" t="s">
        <v>0</v>
      </c>
      <c r="B34" s="150">
        <v>3603</v>
      </c>
      <c r="C34" s="151">
        <f t="shared" si="3"/>
        <v>6.622553074165977</v>
      </c>
      <c r="D34" s="152"/>
      <c r="E34" s="152" t="s">
        <v>9</v>
      </c>
      <c r="F34" s="150">
        <v>14164</v>
      </c>
      <c r="G34" s="153">
        <f aca="true" t="shared" si="4" ref="G34:G42">F34*100/F$33</f>
        <v>72.50947066653015</v>
      </c>
    </row>
    <row r="35" spans="1:7" ht="12.75">
      <c r="A35" s="149" t="s">
        <v>2</v>
      </c>
      <c r="B35" s="150">
        <v>5824</v>
      </c>
      <c r="C35" s="151">
        <f t="shared" si="3"/>
        <v>10.70489844683393</v>
      </c>
      <c r="D35" s="152"/>
      <c r="E35" s="152" t="s">
        <v>10</v>
      </c>
      <c r="F35" s="150">
        <v>6249</v>
      </c>
      <c r="G35" s="153">
        <f t="shared" si="4"/>
        <v>31.990375755093684</v>
      </c>
    </row>
    <row r="36" spans="1:7" ht="12.75">
      <c r="A36" s="149"/>
      <c r="B36" s="145"/>
      <c r="C36" s="154"/>
      <c r="D36" s="152"/>
      <c r="E36" s="152" t="s">
        <v>11</v>
      </c>
      <c r="F36" s="150">
        <v>10834</v>
      </c>
      <c r="G36" s="153">
        <f t="shared" si="4"/>
        <v>55.462270912255555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5046</v>
      </c>
      <c r="G37" s="153">
        <f t="shared" si="4"/>
        <v>25.83188287089178</v>
      </c>
    </row>
    <row r="38" spans="1:7" ht="12.75">
      <c r="A38" s="163" t="s">
        <v>13</v>
      </c>
      <c r="B38" s="150">
        <v>53184</v>
      </c>
      <c r="C38" s="151">
        <f aca="true" t="shared" si="5" ref="C38:C54">B38*100/B$7</f>
        <v>97.75572098152743</v>
      </c>
      <c r="D38" s="152"/>
      <c r="E38" s="152" t="s">
        <v>14</v>
      </c>
      <c r="F38" s="150">
        <v>2568</v>
      </c>
      <c r="G38" s="153">
        <f t="shared" si="4"/>
        <v>13.146308999692843</v>
      </c>
    </row>
    <row r="39" spans="1:7" ht="12.75">
      <c r="A39" s="149" t="s">
        <v>15</v>
      </c>
      <c r="B39" s="150">
        <v>36809</v>
      </c>
      <c r="C39" s="151">
        <f t="shared" si="5"/>
        <v>67.65738443157798</v>
      </c>
      <c r="D39" s="152"/>
      <c r="E39" s="152" t="s">
        <v>10</v>
      </c>
      <c r="F39" s="150">
        <v>979</v>
      </c>
      <c r="G39" s="153">
        <f t="shared" si="4"/>
        <v>5.011774342172622</v>
      </c>
    </row>
    <row r="40" spans="1:7" ht="12.75">
      <c r="A40" s="149" t="s">
        <v>16</v>
      </c>
      <c r="B40" s="150">
        <v>10752</v>
      </c>
      <c r="C40" s="151">
        <f t="shared" si="5"/>
        <v>19.762889440308797</v>
      </c>
      <c r="D40" s="152"/>
      <c r="E40" s="152" t="s">
        <v>17</v>
      </c>
      <c r="F40" s="150">
        <v>5370</v>
      </c>
      <c r="G40" s="153">
        <f t="shared" si="4"/>
        <v>27.490529333469848</v>
      </c>
    </row>
    <row r="41" spans="1:7" ht="12.75">
      <c r="A41" s="149" t="s">
        <v>18</v>
      </c>
      <c r="B41" s="150">
        <v>80</v>
      </c>
      <c r="C41" s="151">
        <f t="shared" si="5"/>
        <v>0.14704530833563093</v>
      </c>
      <c r="D41" s="152"/>
      <c r="E41" s="152" t="s">
        <v>19</v>
      </c>
      <c r="F41" s="150">
        <v>4656</v>
      </c>
      <c r="G41" s="153">
        <f t="shared" si="4"/>
        <v>23.83536398075151</v>
      </c>
    </row>
    <row r="42" spans="1:7" ht="12.75">
      <c r="A42" s="149" t="s">
        <v>20</v>
      </c>
      <c r="B42" s="150">
        <v>4201</v>
      </c>
      <c r="C42" s="151">
        <f t="shared" si="5"/>
        <v>7.721716753974818</v>
      </c>
      <c r="D42" s="152"/>
      <c r="E42" s="152" t="s">
        <v>21</v>
      </c>
      <c r="F42" s="150">
        <v>2598</v>
      </c>
      <c r="G42" s="153">
        <f t="shared" si="4"/>
        <v>13.299887375857478</v>
      </c>
    </row>
    <row r="43" spans="1:7" ht="12.75">
      <c r="A43" s="149" t="s">
        <v>22</v>
      </c>
      <c r="B43" s="150">
        <v>1240</v>
      </c>
      <c r="C43" s="151">
        <f t="shared" si="5"/>
        <v>2.2792022792022792</v>
      </c>
      <c r="D43" s="152"/>
      <c r="E43" s="152"/>
      <c r="F43" s="145"/>
      <c r="G43" s="146"/>
    </row>
    <row r="44" spans="1:7" ht="12.75">
      <c r="A44" s="149" t="s">
        <v>23</v>
      </c>
      <c r="B44" s="150">
        <v>415</v>
      </c>
      <c r="C44" s="151">
        <f t="shared" si="5"/>
        <v>0.7627975369910853</v>
      </c>
      <c r="D44" s="152"/>
      <c r="E44" s="152" t="s">
        <v>24</v>
      </c>
      <c r="F44" s="160">
        <v>6824</v>
      </c>
      <c r="G44" s="164">
        <f>F44*100/F33</f>
        <v>34.93396129824921</v>
      </c>
    </row>
    <row r="45" spans="1:7" ht="12.75">
      <c r="A45" s="149" t="s">
        <v>25</v>
      </c>
      <c r="B45" s="150">
        <v>2080</v>
      </c>
      <c r="C45" s="151">
        <f t="shared" si="5"/>
        <v>3.823178016726404</v>
      </c>
      <c r="D45" s="152"/>
      <c r="E45" s="152" t="s">
        <v>26</v>
      </c>
      <c r="F45" s="160">
        <v>6827</v>
      </c>
      <c r="G45" s="164">
        <f>F45*100/F33</f>
        <v>34.94931913586567</v>
      </c>
    </row>
    <row r="46" spans="1:7" ht="12.75">
      <c r="A46" s="149" t="s">
        <v>27</v>
      </c>
      <c r="B46" s="150">
        <v>38</v>
      </c>
      <c r="C46" s="165">
        <f t="shared" si="5"/>
        <v>0.06984652145942469</v>
      </c>
      <c r="D46" s="152"/>
      <c r="E46" s="152"/>
      <c r="F46" s="145"/>
      <c r="G46" s="146"/>
    </row>
    <row r="47" spans="1:7" ht="12.75">
      <c r="A47" s="149" t="s">
        <v>28</v>
      </c>
      <c r="B47" s="150">
        <v>109</v>
      </c>
      <c r="C47" s="151">
        <f t="shared" si="5"/>
        <v>0.20034923260729712</v>
      </c>
      <c r="D47" s="152"/>
      <c r="E47" s="152" t="s">
        <v>29</v>
      </c>
      <c r="F47" s="166">
        <v>2.71</v>
      </c>
      <c r="G47" s="167" t="s">
        <v>261</v>
      </c>
    </row>
    <row r="48" spans="1:7" ht="12.75">
      <c r="A48" s="149" t="s">
        <v>30</v>
      </c>
      <c r="B48" s="150">
        <v>87</v>
      </c>
      <c r="C48" s="151">
        <f t="shared" si="5"/>
        <v>0.15991177281499863</v>
      </c>
      <c r="D48" s="152"/>
      <c r="E48" s="152" t="s">
        <v>31</v>
      </c>
      <c r="F48" s="145">
        <v>3.25</v>
      </c>
      <c r="G48" s="167" t="s">
        <v>261</v>
      </c>
    </row>
    <row r="49" spans="1:7" ht="14.25">
      <c r="A49" s="149" t="s">
        <v>32</v>
      </c>
      <c r="B49" s="150">
        <v>232</v>
      </c>
      <c r="C49" s="151">
        <f t="shared" si="5"/>
        <v>0.42643139417332965</v>
      </c>
      <c r="D49" s="152"/>
      <c r="E49" s="152"/>
      <c r="F49" s="145"/>
      <c r="G49" s="146"/>
    </row>
    <row r="50" spans="1:7" ht="12.75">
      <c r="A50" s="149" t="s">
        <v>33</v>
      </c>
      <c r="B50" s="150">
        <v>13</v>
      </c>
      <c r="C50" s="151">
        <f t="shared" si="5"/>
        <v>0.023894862604540025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2</v>
      </c>
      <c r="C51" s="151">
        <f t="shared" si="5"/>
        <v>0.003676132708390773</v>
      </c>
      <c r="D51" s="152"/>
      <c r="E51" s="143" t="s">
        <v>36</v>
      </c>
      <c r="F51" s="141">
        <v>20001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0.0018380663541953865</v>
      </c>
      <c r="D52" s="152"/>
      <c r="E52" s="152" t="s">
        <v>38</v>
      </c>
      <c r="F52" s="150">
        <v>19534</v>
      </c>
      <c r="G52" s="153">
        <f>F52*100/F$51</f>
        <v>97.66511674416279</v>
      </c>
    </row>
    <row r="53" spans="1:7" ht="12.75">
      <c r="A53" s="149" t="s">
        <v>39</v>
      </c>
      <c r="B53" s="150">
        <v>5</v>
      </c>
      <c r="C53" s="151">
        <f t="shared" si="5"/>
        <v>0.009190331770976933</v>
      </c>
      <c r="D53" s="152"/>
      <c r="E53" s="152" t="s">
        <v>40</v>
      </c>
      <c r="F53" s="150">
        <v>467</v>
      </c>
      <c r="G53" s="153">
        <f>F53*100/F$51</f>
        <v>2.3348832558372083</v>
      </c>
    </row>
    <row r="54" spans="1:7" ht="14.25">
      <c r="A54" s="149" t="s">
        <v>41</v>
      </c>
      <c r="B54" s="150">
        <v>5</v>
      </c>
      <c r="C54" s="151">
        <f t="shared" si="5"/>
        <v>0.009190331770976933</v>
      </c>
      <c r="D54" s="152"/>
      <c r="E54" s="152" t="s">
        <v>42</v>
      </c>
      <c r="F54" s="150">
        <v>40</v>
      </c>
      <c r="G54" s="153">
        <f>F54*100/F$51</f>
        <v>0.199990000499975</v>
      </c>
    </row>
    <row r="55" spans="1:7" ht="12.75">
      <c r="A55" s="149" t="s">
        <v>43</v>
      </c>
      <c r="B55" s="150">
        <v>1329</v>
      </c>
      <c r="C55" s="151">
        <f>B55*100/B$7</f>
        <v>2.4427901847256686</v>
      </c>
      <c r="D55" s="152"/>
      <c r="E55" s="152"/>
      <c r="F55" s="145"/>
      <c r="G55" s="146"/>
    </row>
    <row r="56" spans="1:7" ht="12.75">
      <c r="A56" s="149" t="s">
        <v>44</v>
      </c>
      <c r="B56" s="160">
        <v>1221</v>
      </c>
      <c r="C56" s="168">
        <f>B56*100/B$7</f>
        <v>2.2442790184725667</v>
      </c>
      <c r="D56" s="152"/>
      <c r="E56" s="152" t="s">
        <v>45</v>
      </c>
      <c r="F56" s="169">
        <v>0.7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2.7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37649</v>
      </c>
      <c r="C60" s="168">
        <f>B60*100/B7</f>
        <v>69.2013601691021</v>
      </c>
      <c r="D60" s="152"/>
      <c r="E60" s="143" t="s">
        <v>51</v>
      </c>
      <c r="F60" s="141">
        <v>19534</v>
      </c>
      <c r="G60" s="148">
        <v>100</v>
      </c>
    </row>
    <row r="61" spans="1:7" ht="12.75">
      <c r="A61" s="149" t="s">
        <v>52</v>
      </c>
      <c r="B61" s="160">
        <v>11211</v>
      </c>
      <c r="C61" s="168">
        <f>B61*100/B7</f>
        <v>20.60656189688448</v>
      </c>
      <c r="D61" s="152"/>
      <c r="E61" s="152" t="s">
        <v>53</v>
      </c>
      <c r="F61" s="150">
        <v>14942</v>
      </c>
      <c r="G61" s="153">
        <f>F61*100/F$60</f>
        <v>76.49226988839972</v>
      </c>
    </row>
    <row r="62" spans="1:7" ht="12.75">
      <c r="A62" s="149" t="s">
        <v>54</v>
      </c>
      <c r="B62" s="160">
        <v>215</v>
      </c>
      <c r="C62" s="168">
        <f>B62*100/B7</f>
        <v>0.3951842661520081</v>
      </c>
      <c r="D62" s="152"/>
      <c r="E62" s="152" t="s">
        <v>55</v>
      </c>
      <c r="F62" s="150">
        <v>4592</v>
      </c>
      <c r="G62" s="153">
        <f>F62*100/F$60</f>
        <v>23.507730111600285</v>
      </c>
    </row>
    <row r="63" spans="1:7" ht="12.75">
      <c r="A63" s="149" t="s">
        <v>56</v>
      </c>
      <c r="B63" s="160">
        <v>4462</v>
      </c>
      <c r="C63" s="168">
        <f>B63*100/B7</f>
        <v>8.201452072419814</v>
      </c>
      <c r="D63" s="152"/>
      <c r="E63" s="152"/>
      <c r="F63" s="145"/>
      <c r="G63" s="146"/>
    </row>
    <row r="64" spans="1:7" ht="12.75">
      <c r="A64" s="149" t="s">
        <v>57</v>
      </c>
      <c r="B64" s="160">
        <v>48</v>
      </c>
      <c r="C64" s="168">
        <f>B64*100/B7</f>
        <v>0.08822718500137855</v>
      </c>
      <c r="D64" s="152"/>
      <c r="E64" s="152" t="s">
        <v>58</v>
      </c>
      <c r="F64" s="166">
        <v>2.86</v>
      </c>
      <c r="G64" s="167" t="s">
        <v>261</v>
      </c>
    </row>
    <row r="65" spans="1:7" ht="13.5" thickBot="1">
      <c r="A65" s="172" t="s">
        <v>59</v>
      </c>
      <c r="B65" s="173">
        <v>2143</v>
      </c>
      <c r="C65" s="174">
        <f>B65*100/B7</f>
        <v>3.9389761970407133</v>
      </c>
      <c r="D65" s="175"/>
      <c r="E65" s="175" t="s">
        <v>60</v>
      </c>
      <c r="F65" s="176">
        <v>2.22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54405</v>
      </c>
      <c r="G9" s="33">
        <f>(F9/$F$9)*100</f>
        <v>100</v>
      </c>
    </row>
    <row r="10" spans="1:7" ht="12.75">
      <c r="A10" s="29" t="s">
        <v>269</v>
      </c>
      <c r="B10" s="93">
        <v>14692</v>
      </c>
      <c r="C10" s="33">
        <f aca="true" t="shared" si="0" ref="C10:C15">(B10/$B$10)*100</f>
        <v>100</v>
      </c>
      <c r="E10" s="34" t="s">
        <v>270</v>
      </c>
      <c r="F10" s="97">
        <v>41045</v>
      </c>
      <c r="G10" s="84">
        <f aca="true" t="shared" si="1" ref="G10:G16">(F10/$F$9)*100</f>
        <v>75.44343350794963</v>
      </c>
    </row>
    <row r="11" spans="1:8" ht="12.75">
      <c r="A11" s="36" t="s">
        <v>271</v>
      </c>
      <c r="B11" s="98">
        <v>903</v>
      </c>
      <c r="C11" s="35">
        <f t="shared" si="0"/>
        <v>6.1462020147018785</v>
      </c>
      <c r="E11" s="34" t="s">
        <v>272</v>
      </c>
      <c r="F11" s="97">
        <v>39969</v>
      </c>
      <c r="G11" s="84">
        <f t="shared" si="1"/>
        <v>73.4656741108354</v>
      </c>
      <c r="H11" s="15" t="s">
        <v>250</v>
      </c>
    </row>
    <row r="12" spans="1:8" ht="12.75">
      <c r="A12" s="36" t="s">
        <v>273</v>
      </c>
      <c r="B12" s="98">
        <v>615</v>
      </c>
      <c r="C12" s="35">
        <f t="shared" si="0"/>
        <v>4.18595153825211</v>
      </c>
      <c r="E12" s="34" t="s">
        <v>274</v>
      </c>
      <c r="F12" s="97">
        <v>32312</v>
      </c>
      <c r="G12" s="84">
        <f t="shared" si="1"/>
        <v>59.391600036761325</v>
      </c>
      <c r="H12" s="15" t="s">
        <v>250</v>
      </c>
    </row>
    <row r="13" spans="1:7" ht="12.75">
      <c r="A13" s="36" t="s">
        <v>275</v>
      </c>
      <c r="B13" s="98">
        <v>5722</v>
      </c>
      <c r="C13" s="35">
        <f t="shared" si="0"/>
        <v>38.946365368908246</v>
      </c>
      <c r="E13" s="34" t="s">
        <v>276</v>
      </c>
      <c r="F13" s="97">
        <v>7657</v>
      </c>
      <c r="G13" s="84">
        <f t="shared" si="1"/>
        <v>14.074074074074074</v>
      </c>
    </row>
    <row r="14" spans="1:7" ht="12.75">
      <c r="A14" s="36" t="s">
        <v>277</v>
      </c>
      <c r="B14" s="98">
        <v>3101</v>
      </c>
      <c r="C14" s="35">
        <f t="shared" si="0"/>
        <v>21.106724748162264</v>
      </c>
      <c r="E14" s="34" t="s">
        <v>166</v>
      </c>
      <c r="F14" s="97">
        <v>1076</v>
      </c>
      <c r="G14" s="84">
        <f t="shared" si="1"/>
        <v>1.9777593971142358</v>
      </c>
    </row>
    <row r="15" spans="1:7" ht="12.75">
      <c r="A15" s="36" t="s">
        <v>324</v>
      </c>
      <c r="B15" s="97">
        <v>4351</v>
      </c>
      <c r="C15" s="35">
        <f t="shared" si="0"/>
        <v>29.614756329975496</v>
      </c>
      <c r="E15" s="34" t="s">
        <v>278</v>
      </c>
      <c r="F15" s="97">
        <v>13360</v>
      </c>
      <c r="G15" s="84">
        <f t="shared" si="1"/>
        <v>24.556566492050365</v>
      </c>
    </row>
    <row r="16" spans="1:7" ht="12.75">
      <c r="A16" s="36"/>
      <c r="B16" s="93" t="s">
        <v>250</v>
      </c>
      <c r="C16" s="10"/>
      <c r="E16" s="34" t="s">
        <v>279</v>
      </c>
      <c r="F16" s="98">
        <v>3661</v>
      </c>
      <c r="G16" s="84">
        <f t="shared" si="1"/>
        <v>6.72916092270931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8054</v>
      </c>
      <c r="G17" s="84">
        <f>(F17/$F$9)*100</f>
        <v>14.803786416689643</v>
      </c>
    </row>
    <row r="18" spans="1:7" ht="12.75">
      <c r="A18" s="29" t="s">
        <v>282</v>
      </c>
      <c r="B18" s="93">
        <v>37595</v>
      </c>
      <c r="C18" s="33">
        <f>(B18/$B$18)*100</f>
        <v>100</v>
      </c>
      <c r="E18" s="34" t="s">
        <v>283</v>
      </c>
      <c r="F18" s="97">
        <v>5306</v>
      </c>
      <c r="G18" s="84">
        <f>(F18/$F$9)*100</f>
        <v>9.75278007536072</v>
      </c>
    </row>
    <row r="19" spans="1:7" ht="12.75">
      <c r="A19" s="36" t="s">
        <v>284</v>
      </c>
      <c r="B19" s="97">
        <v>3019</v>
      </c>
      <c r="C19" s="84">
        <f aca="true" t="shared" si="2" ref="C19:C25">(B19/$B$18)*100</f>
        <v>8.030323181274106</v>
      </c>
      <c r="E19" s="34"/>
      <c r="F19" s="97" t="s">
        <v>250</v>
      </c>
      <c r="G19" s="84"/>
    </row>
    <row r="20" spans="1:7" ht="12.75">
      <c r="A20" s="36" t="s">
        <v>285</v>
      </c>
      <c r="B20" s="97">
        <v>4160</v>
      </c>
      <c r="C20" s="84">
        <f t="shared" si="2"/>
        <v>11.065301236866604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12437</v>
      </c>
      <c r="C21" s="84">
        <f t="shared" si="2"/>
        <v>33.08152679877644</v>
      </c>
      <c r="E21" s="38" t="s">
        <v>167</v>
      </c>
      <c r="F21" s="80">
        <v>13360</v>
      </c>
      <c r="G21" s="33">
        <f>(F21/$F$21)*100</f>
        <v>100</v>
      </c>
    </row>
    <row r="22" spans="1:7" ht="12.75">
      <c r="A22" s="36" t="s">
        <v>302</v>
      </c>
      <c r="B22" s="97">
        <v>6199</v>
      </c>
      <c r="C22" s="84">
        <f t="shared" si="2"/>
        <v>16.488894799840402</v>
      </c>
      <c r="E22" s="34" t="s">
        <v>303</v>
      </c>
      <c r="F22" s="97">
        <v>5302</v>
      </c>
      <c r="G22" s="84">
        <f aca="true" t="shared" si="3" ref="G22:G27">(F22/$F$21)*100</f>
        <v>39.68562874251497</v>
      </c>
    </row>
    <row r="23" spans="1:7" ht="12.75">
      <c r="A23" s="36" t="s">
        <v>304</v>
      </c>
      <c r="B23" s="97">
        <v>1825</v>
      </c>
      <c r="C23" s="84">
        <f t="shared" si="2"/>
        <v>4.854368932038835</v>
      </c>
      <c r="E23" s="34" t="s">
        <v>305</v>
      </c>
      <c r="F23" s="97">
        <v>3108</v>
      </c>
      <c r="G23" s="84">
        <f t="shared" si="3"/>
        <v>23.263473053892216</v>
      </c>
    </row>
    <row r="24" spans="1:7" ht="12.75">
      <c r="A24" s="36" t="s">
        <v>306</v>
      </c>
      <c r="B24" s="97">
        <v>6800</v>
      </c>
      <c r="C24" s="84">
        <f t="shared" si="2"/>
        <v>18.087511637185795</v>
      </c>
      <c r="E24" s="34" t="s">
        <v>307</v>
      </c>
      <c r="F24" s="97">
        <v>953</v>
      </c>
      <c r="G24" s="84">
        <f t="shared" si="3"/>
        <v>7.133233532934131</v>
      </c>
    </row>
    <row r="25" spans="1:7" ht="12.75">
      <c r="A25" s="36" t="s">
        <v>308</v>
      </c>
      <c r="B25" s="97">
        <v>3155</v>
      </c>
      <c r="C25" s="84">
        <f t="shared" si="2"/>
        <v>8.39207341401782</v>
      </c>
      <c r="E25" s="34" t="s">
        <v>309</v>
      </c>
      <c r="F25" s="97">
        <v>23</v>
      </c>
      <c r="G25" s="84">
        <f t="shared" si="3"/>
        <v>0.1721556886227545</v>
      </c>
    </row>
    <row r="26" spans="1:7" ht="12.75">
      <c r="A26" s="36"/>
      <c r="B26" s="93" t="s">
        <v>250</v>
      </c>
      <c r="C26" s="35"/>
      <c r="E26" s="34" t="s">
        <v>310</v>
      </c>
      <c r="F26" s="97">
        <v>3838</v>
      </c>
      <c r="G26" s="84">
        <f t="shared" si="3"/>
        <v>28.727544910179642</v>
      </c>
    </row>
    <row r="27" spans="1:7" ht="12.75">
      <c r="A27" s="36" t="s">
        <v>311</v>
      </c>
      <c r="B27" s="108">
        <v>80.9</v>
      </c>
      <c r="C27" s="37" t="s">
        <v>261</v>
      </c>
      <c r="E27" s="34" t="s">
        <v>312</v>
      </c>
      <c r="F27" s="97">
        <v>136</v>
      </c>
      <c r="G27" s="84">
        <f t="shared" si="3"/>
        <v>1.0179640718562875</v>
      </c>
    </row>
    <row r="28" spans="1:7" ht="12.75">
      <c r="A28" s="36" t="s">
        <v>313</v>
      </c>
      <c r="B28" s="108">
        <v>26.5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51412</v>
      </c>
      <c r="G30" s="33">
        <f>(F30/$F$30)*100</f>
        <v>100</v>
      </c>
      <c r="J30" s="39"/>
    </row>
    <row r="31" spans="1:10" ht="12.75">
      <c r="A31" s="95" t="s">
        <v>296</v>
      </c>
      <c r="B31" s="93">
        <v>44314</v>
      </c>
      <c r="C31" s="33">
        <f>(B31/$B$31)*100</f>
        <v>100</v>
      </c>
      <c r="E31" s="34" t="s">
        <v>317</v>
      </c>
      <c r="F31" s="97">
        <v>34304</v>
      </c>
      <c r="G31" s="101">
        <f>(F31/$F$30)*100</f>
        <v>66.72372208822843</v>
      </c>
      <c r="J31" s="39"/>
    </row>
    <row r="32" spans="1:10" ht="12.75">
      <c r="A32" s="36" t="s">
        <v>318</v>
      </c>
      <c r="B32" s="97">
        <v>12416</v>
      </c>
      <c r="C32" s="10">
        <f>(B32/$B$31)*100</f>
        <v>28.0182335153676</v>
      </c>
      <c r="E32" s="34" t="s">
        <v>319</v>
      </c>
      <c r="F32" s="97">
        <v>17108</v>
      </c>
      <c r="G32" s="101">
        <f aca="true" t="shared" si="4" ref="G32:G39">(F32/$F$30)*100</f>
        <v>33.27627791177157</v>
      </c>
      <c r="J32" s="39"/>
    </row>
    <row r="33" spans="1:10" ht="12.75">
      <c r="A33" s="36" t="s">
        <v>320</v>
      </c>
      <c r="B33" s="97">
        <v>23860</v>
      </c>
      <c r="C33" s="10">
        <f aca="true" t="shared" si="5" ref="C33:C38">(B33/$B$31)*100</f>
        <v>53.84302929096899</v>
      </c>
      <c r="E33" s="34" t="s">
        <v>321</v>
      </c>
      <c r="F33" s="97">
        <v>5990</v>
      </c>
      <c r="G33" s="101">
        <f t="shared" si="4"/>
        <v>11.650976425737182</v>
      </c>
      <c r="J33" s="39"/>
    </row>
    <row r="34" spans="1:7" ht="12.75">
      <c r="A34" s="36" t="s">
        <v>322</v>
      </c>
      <c r="B34" s="97">
        <v>688</v>
      </c>
      <c r="C34" s="10">
        <f t="shared" si="5"/>
        <v>1.5525567540732048</v>
      </c>
      <c r="E34" s="34" t="s">
        <v>323</v>
      </c>
      <c r="F34" s="97">
        <v>4215</v>
      </c>
      <c r="G34" s="101">
        <f t="shared" si="4"/>
        <v>8.198475064187349</v>
      </c>
    </row>
    <row r="35" spans="1:7" ht="12.75">
      <c r="A35" s="36" t="s">
        <v>325</v>
      </c>
      <c r="B35" s="97">
        <v>4409</v>
      </c>
      <c r="C35" s="10">
        <f t="shared" si="5"/>
        <v>9.949451640565059</v>
      </c>
      <c r="E35" s="34" t="s">
        <v>321</v>
      </c>
      <c r="F35" s="97">
        <v>1446</v>
      </c>
      <c r="G35" s="101">
        <f t="shared" si="4"/>
        <v>2.81257294016961</v>
      </c>
    </row>
    <row r="36" spans="1:7" ht="12.75">
      <c r="A36" s="36" t="s">
        <v>297</v>
      </c>
      <c r="B36" s="97">
        <v>3603</v>
      </c>
      <c r="C36" s="10">
        <f t="shared" si="5"/>
        <v>8.130613350182786</v>
      </c>
      <c r="E36" s="34" t="s">
        <v>327</v>
      </c>
      <c r="F36" s="97">
        <v>9257</v>
      </c>
      <c r="G36" s="101">
        <f t="shared" si="4"/>
        <v>18.00552400217848</v>
      </c>
    </row>
    <row r="37" spans="1:7" ht="12.75">
      <c r="A37" s="36" t="s">
        <v>326</v>
      </c>
      <c r="B37" s="97">
        <v>2941</v>
      </c>
      <c r="C37" s="10">
        <f t="shared" si="5"/>
        <v>6.636728799025139</v>
      </c>
      <c r="E37" s="34" t="s">
        <v>321</v>
      </c>
      <c r="F37" s="97">
        <v>3480</v>
      </c>
      <c r="G37" s="101">
        <f t="shared" si="4"/>
        <v>6.768847739827278</v>
      </c>
    </row>
    <row r="38" spans="1:7" ht="12.75">
      <c r="A38" s="36" t="s">
        <v>297</v>
      </c>
      <c r="B38" s="97">
        <v>1750</v>
      </c>
      <c r="C38" s="10">
        <f t="shared" si="5"/>
        <v>3.949090580854809</v>
      </c>
      <c r="E38" s="34" t="s">
        <v>259</v>
      </c>
      <c r="F38" s="97">
        <v>2507</v>
      </c>
      <c r="G38" s="101">
        <f t="shared" si="4"/>
        <v>4.876293472341088</v>
      </c>
    </row>
    <row r="39" spans="1:7" ht="12.75">
      <c r="A39" s="36"/>
      <c r="B39" s="97" t="s">
        <v>250</v>
      </c>
      <c r="C39" s="10"/>
      <c r="E39" s="34" t="s">
        <v>321</v>
      </c>
      <c r="F39" s="97">
        <v>864</v>
      </c>
      <c r="G39" s="101">
        <f t="shared" si="4"/>
        <v>1.6805415078191863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1324</v>
      </c>
      <c r="C42" s="33">
        <f>(B42/$B$42)*100</f>
        <v>100</v>
      </c>
      <c r="E42" s="31" t="s">
        <v>268</v>
      </c>
      <c r="F42" s="80">
        <v>54405</v>
      </c>
      <c r="G42" s="99">
        <f>(F42/$F$42)*100</f>
        <v>100</v>
      </c>
      <c r="I42" s="39"/>
    </row>
    <row r="43" spans="1:7" ht="12.75">
      <c r="A43" s="36" t="s">
        <v>301</v>
      </c>
      <c r="B43" s="98">
        <v>249</v>
      </c>
      <c r="C43" s="102">
        <f>(B43/$B$42)*100</f>
        <v>18.806646525679756</v>
      </c>
      <c r="E43" s="60" t="s">
        <v>168</v>
      </c>
      <c r="F43" s="106">
        <v>58596</v>
      </c>
      <c r="G43" s="107">
        <f aca="true" t="shared" si="6" ref="G43:G71">(F43/$F$42)*100</f>
        <v>107.70333609043286</v>
      </c>
    </row>
    <row r="44" spans="1:7" ht="12.75">
      <c r="A44" s="36"/>
      <c r="B44" s="93" t="s">
        <v>250</v>
      </c>
      <c r="C44" s="10"/>
      <c r="E44" s="1" t="s">
        <v>329</v>
      </c>
      <c r="F44" s="97">
        <v>241</v>
      </c>
      <c r="G44" s="101">
        <f t="shared" si="6"/>
        <v>0.44297399136108817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334</v>
      </c>
      <c r="G45" s="101">
        <f t="shared" si="6"/>
        <v>0.6139141623012591</v>
      </c>
    </row>
    <row r="46" spans="1:7" ht="12.75">
      <c r="A46" s="29" t="s">
        <v>331</v>
      </c>
      <c r="B46" s="93">
        <v>42320</v>
      </c>
      <c r="C46" s="33">
        <f>(B46/$B$46)*100</f>
        <v>100</v>
      </c>
      <c r="E46" s="1" t="s">
        <v>332</v>
      </c>
      <c r="F46" s="97">
        <v>50</v>
      </c>
      <c r="G46" s="101">
        <f t="shared" si="6"/>
        <v>0.09190331770976932</v>
      </c>
    </row>
    <row r="47" spans="1:7" ht="12.75">
      <c r="A47" s="36" t="s">
        <v>333</v>
      </c>
      <c r="B47" s="97">
        <v>4343</v>
      </c>
      <c r="C47" s="10">
        <f>(B47/$B$46)*100</f>
        <v>10.262287334593573</v>
      </c>
      <c r="E47" s="1" t="s">
        <v>334</v>
      </c>
      <c r="F47" s="97">
        <v>192</v>
      </c>
      <c r="G47" s="101">
        <f t="shared" si="6"/>
        <v>0.3529087400055142</v>
      </c>
    </row>
    <row r="48" spans="1:7" ht="12.75">
      <c r="A48" s="36"/>
      <c r="B48" s="93" t="s">
        <v>250</v>
      </c>
      <c r="C48" s="10"/>
      <c r="E48" s="1" t="s">
        <v>335</v>
      </c>
      <c r="F48" s="97">
        <v>1416</v>
      </c>
      <c r="G48" s="101">
        <f t="shared" si="6"/>
        <v>2.6027019575406674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322</v>
      </c>
      <c r="G49" s="101">
        <f t="shared" si="6"/>
        <v>0.5918573660509144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59</v>
      </c>
      <c r="G50" s="101">
        <f t="shared" si="6"/>
        <v>0.10844591489752779</v>
      </c>
    </row>
    <row r="51" spans="1:7" ht="12.75">
      <c r="A51" s="5" t="s">
        <v>338</v>
      </c>
      <c r="B51" s="93">
        <v>11322</v>
      </c>
      <c r="C51" s="33">
        <f>(B51/$B$51)*100</f>
        <v>100</v>
      </c>
      <c r="E51" s="1" t="s">
        <v>339</v>
      </c>
      <c r="F51" s="97">
        <v>5538</v>
      </c>
      <c r="G51" s="101">
        <f t="shared" si="6"/>
        <v>10.17921146953405</v>
      </c>
    </row>
    <row r="52" spans="1:7" ht="12.75">
      <c r="A52" s="4" t="s">
        <v>340</v>
      </c>
      <c r="B52" s="98">
        <v>631</v>
      </c>
      <c r="C52" s="10">
        <f>(B52/$B$51)*100</f>
        <v>5.573220279102633</v>
      </c>
      <c r="E52" s="1" t="s">
        <v>341</v>
      </c>
      <c r="F52" s="97">
        <v>523</v>
      </c>
      <c r="G52" s="101">
        <f t="shared" si="6"/>
        <v>0.9613087032441872</v>
      </c>
    </row>
    <row r="53" spans="1:7" ht="12.75">
      <c r="A53" s="4"/>
      <c r="B53" s="93" t="s">
        <v>250</v>
      </c>
      <c r="C53" s="10"/>
      <c r="E53" s="1" t="s">
        <v>342</v>
      </c>
      <c r="F53" s="97">
        <v>604</v>
      </c>
      <c r="G53" s="101">
        <f t="shared" si="6"/>
        <v>1.1101920779340133</v>
      </c>
    </row>
    <row r="54" spans="1:7" ht="14.25">
      <c r="A54" s="5" t="s">
        <v>343</v>
      </c>
      <c r="B54" s="93">
        <v>30659</v>
      </c>
      <c r="C54" s="33">
        <f>(B54/$B$54)*100</f>
        <v>100</v>
      </c>
      <c r="E54" s="1" t="s">
        <v>201</v>
      </c>
      <c r="F54" s="97">
        <v>5395</v>
      </c>
      <c r="G54" s="101">
        <f t="shared" si="6"/>
        <v>9.91636798088411</v>
      </c>
    </row>
    <row r="55" spans="1:7" ht="12.75">
      <c r="A55" s="4" t="s">
        <v>340</v>
      </c>
      <c r="B55" s="98">
        <v>4563</v>
      </c>
      <c r="C55" s="10">
        <f>(B55/$B$54)*100</f>
        <v>14.883068593235265</v>
      </c>
      <c r="E55" s="1" t="s">
        <v>344</v>
      </c>
      <c r="F55" s="97">
        <v>9378</v>
      </c>
      <c r="G55" s="101">
        <f t="shared" si="6"/>
        <v>17.237386269644333</v>
      </c>
    </row>
    <row r="56" spans="1:7" ht="12.75">
      <c r="A56" s="4" t="s">
        <v>345</v>
      </c>
      <c r="B56" s="119">
        <v>64.7</v>
      </c>
      <c r="C56" s="37" t="s">
        <v>261</v>
      </c>
      <c r="E56" s="1" t="s">
        <v>346</v>
      </c>
      <c r="F56" s="97">
        <v>185</v>
      </c>
      <c r="G56" s="101">
        <f t="shared" si="6"/>
        <v>0.3400422755261465</v>
      </c>
    </row>
    <row r="57" spans="1:7" ht="12.75">
      <c r="A57" s="4" t="s">
        <v>347</v>
      </c>
      <c r="B57" s="98">
        <v>26096</v>
      </c>
      <c r="C57" s="10">
        <f>(B57/$B$54)*100</f>
        <v>85.11693140676473</v>
      </c>
      <c r="E57" s="1" t="s">
        <v>348</v>
      </c>
      <c r="F57" s="97">
        <v>133</v>
      </c>
      <c r="G57" s="101">
        <f t="shared" si="6"/>
        <v>0.2444628251079864</v>
      </c>
    </row>
    <row r="58" spans="1:7" ht="12.75">
      <c r="A58" s="4" t="s">
        <v>345</v>
      </c>
      <c r="B58" s="119">
        <v>80</v>
      </c>
      <c r="C58" s="37" t="s">
        <v>261</v>
      </c>
      <c r="E58" s="1" t="s">
        <v>349</v>
      </c>
      <c r="F58" s="97">
        <v>4896</v>
      </c>
      <c r="G58" s="101">
        <f t="shared" si="6"/>
        <v>8.999172870140612</v>
      </c>
    </row>
    <row r="59" spans="1:7" ht="12.75">
      <c r="A59" s="4"/>
      <c r="B59" s="93" t="s">
        <v>250</v>
      </c>
      <c r="C59" s="10"/>
      <c r="E59" s="1" t="s">
        <v>350</v>
      </c>
      <c r="F59" s="97">
        <v>3725</v>
      </c>
      <c r="G59" s="101">
        <f t="shared" si="6"/>
        <v>6.8467971693778145</v>
      </c>
    </row>
    <row r="60" spans="1:7" ht="12.75">
      <c r="A60" s="5" t="s">
        <v>351</v>
      </c>
      <c r="B60" s="93">
        <v>9033</v>
      </c>
      <c r="C60" s="33">
        <f>(B60/$B$60)*100</f>
        <v>100</v>
      </c>
      <c r="E60" s="1" t="s">
        <v>352</v>
      </c>
      <c r="F60" s="97">
        <v>893</v>
      </c>
      <c r="G60" s="101">
        <f t="shared" si="6"/>
        <v>1.64139325429648</v>
      </c>
    </row>
    <row r="61" spans="1:7" ht="12.75">
      <c r="A61" s="4" t="s">
        <v>340</v>
      </c>
      <c r="B61" s="97">
        <v>3592</v>
      </c>
      <c r="C61" s="10">
        <f>(B61/$B$60)*100</f>
        <v>39.76530499280416</v>
      </c>
      <c r="E61" s="1" t="s">
        <v>353</v>
      </c>
      <c r="F61" s="97">
        <v>241</v>
      </c>
      <c r="G61" s="101">
        <f t="shared" si="6"/>
        <v>0.44297399136108817</v>
      </c>
    </row>
    <row r="62" spans="1:7" ht="12.75">
      <c r="A62" s="4"/>
      <c r="B62" s="93" t="s">
        <v>250</v>
      </c>
      <c r="C62" s="10"/>
      <c r="E62" s="1" t="s">
        <v>354</v>
      </c>
      <c r="F62" s="97">
        <v>303</v>
      </c>
      <c r="G62" s="101">
        <f t="shared" si="6"/>
        <v>0.5569341053212021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443</v>
      </c>
      <c r="G63" s="101">
        <f t="shared" si="6"/>
        <v>0.8142633949085561</v>
      </c>
    </row>
    <row r="64" spans="1:7" ht="12.75">
      <c r="A64" s="29" t="s">
        <v>357</v>
      </c>
      <c r="B64" s="93">
        <v>51412</v>
      </c>
      <c r="C64" s="33">
        <f>(B64/$B$64)*100</f>
        <v>100</v>
      </c>
      <c r="E64" s="1" t="s">
        <v>358</v>
      </c>
      <c r="F64" s="97">
        <v>1265</v>
      </c>
      <c r="G64" s="101">
        <f t="shared" si="6"/>
        <v>2.3251539380571637</v>
      </c>
    </row>
    <row r="65" spans="1:7" ht="12.75">
      <c r="A65" s="4" t="s">
        <v>256</v>
      </c>
      <c r="B65" s="97">
        <v>33309</v>
      </c>
      <c r="C65" s="10">
        <f>(B65/$B$64)*100</f>
        <v>64.7883762545709</v>
      </c>
      <c r="E65" s="1" t="s">
        <v>359</v>
      </c>
      <c r="F65" s="97">
        <v>155</v>
      </c>
      <c r="G65" s="101">
        <f t="shared" si="6"/>
        <v>0.2849002849002849</v>
      </c>
    </row>
    <row r="66" spans="1:7" ht="12.75">
      <c r="A66" s="4" t="s">
        <v>257</v>
      </c>
      <c r="B66" s="97">
        <v>16804</v>
      </c>
      <c r="C66" s="10">
        <f aca="true" t="shared" si="7" ref="C66:C71">(B66/$B$64)*100</f>
        <v>32.684976270131486</v>
      </c>
      <c r="E66" s="1" t="s">
        <v>360</v>
      </c>
      <c r="F66" s="97">
        <v>99</v>
      </c>
      <c r="G66" s="101">
        <f t="shared" si="6"/>
        <v>0.18196856906534326</v>
      </c>
    </row>
    <row r="67" spans="1:7" ht="12.75">
      <c r="A67" s="4" t="s">
        <v>361</v>
      </c>
      <c r="B67" s="97">
        <v>7329</v>
      </c>
      <c r="C67" s="10">
        <f t="shared" si="7"/>
        <v>14.255426748619</v>
      </c>
      <c r="E67" s="1" t="s">
        <v>362</v>
      </c>
      <c r="F67" s="97">
        <v>1045</v>
      </c>
      <c r="G67" s="101">
        <f t="shared" si="6"/>
        <v>1.9207793401341786</v>
      </c>
    </row>
    <row r="68" spans="1:7" ht="12.75">
      <c r="A68" s="4" t="s">
        <v>363</v>
      </c>
      <c r="B68" s="97">
        <v>9475</v>
      </c>
      <c r="C68" s="10">
        <f t="shared" si="7"/>
        <v>18.429549521512488</v>
      </c>
      <c r="E68" s="1" t="s">
        <v>364</v>
      </c>
      <c r="F68" s="97">
        <v>1590</v>
      </c>
      <c r="G68" s="101">
        <f t="shared" si="6"/>
        <v>2.9225255031706645</v>
      </c>
    </row>
    <row r="69" spans="1:7" ht="12.75">
      <c r="A69" s="4" t="s">
        <v>365</v>
      </c>
      <c r="B69" s="97">
        <v>7816</v>
      </c>
      <c r="C69" s="10">
        <f t="shared" si="7"/>
        <v>15.202676417956898</v>
      </c>
      <c r="E69" s="1" t="s">
        <v>366</v>
      </c>
      <c r="F69" s="97">
        <v>65</v>
      </c>
      <c r="G69" s="101">
        <f t="shared" si="6"/>
        <v>0.11947431302270012</v>
      </c>
    </row>
    <row r="70" spans="1:7" ht="12.75">
      <c r="A70" s="4" t="s">
        <v>367</v>
      </c>
      <c r="B70" s="97">
        <v>1659</v>
      </c>
      <c r="C70" s="10">
        <f t="shared" si="7"/>
        <v>3.22687310355559</v>
      </c>
      <c r="E70" s="1" t="s">
        <v>368</v>
      </c>
      <c r="F70" s="97">
        <v>1977</v>
      </c>
      <c r="G70" s="101">
        <f t="shared" si="6"/>
        <v>3.6338571822442787</v>
      </c>
    </row>
    <row r="71" spans="1:7" ht="12.75">
      <c r="A71" s="7" t="s">
        <v>258</v>
      </c>
      <c r="B71" s="103">
        <v>1299</v>
      </c>
      <c r="C71" s="40">
        <f t="shared" si="7"/>
        <v>2.526647475297596</v>
      </c>
      <c r="D71" s="41"/>
      <c r="E71" s="9" t="s">
        <v>369</v>
      </c>
      <c r="F71" s="103">
        <v>17529</v>
      </c>
      <c r="G71" s="104">
        <f t="shared" si="6"/>
        <v>32.21946512269093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43670</v>
      </c>
      <c r="C9" s="81">
        <f>(B9/$B$9)*100</f>
        <v>100</v>
      </c>
      <c r="D9" s="65"/>
      <c r="E9" s="79" t="s">
        <v>381</v>
      </c>
      <c r="F9" s="80">
        <v>19531</v>
      </c>
      <c r="G9" s="81">
        <f>(F9/$F$9)*100</f>
        <v>100</v>
      </c>
    </row>
    <row r="10" spans="1:7" ht="12.75">
      <c r="A10" s="82" t="s">
        <v>382</v>
      </c>
      <c r="B10" s="97">
        <v>27371</v>
      </c>
      <c r="C10" s="105">
        <f>(B10/$B$9)*100</f>
        <v>62.676894893519574</v>
      </c>
      <c r="D10" s="65"/>
      <c r="E10" s="78" t="s">
        <v>383</v>
      </c>
      <c r="F10" s="97">
        <v>933</v>
      </c>
      <c r="G10" s="105">
        <f aca="true" t="shared" si="0" ref="G10:G19">(F10/$F$9)*100</f>
        <v>4.777021145870667</v>
      </c>
    </row>
    <row r="11" spans="1:7" ht="12.75">
      <c r="A11" s="82" t="s">
        <v>384</v>
      </c>
      <c r="B11" s="97">
        <v>27371</v>
      </c>
      <c r="C11" s="105">
        <f aca="true" t="shared" si="1" ref="C11:C16">(B11/$B$9)*100</f>
        <v>62.676894893519574</v>
      </c>
      <c r="D11" s="65"/>
      <c r="E11" s="78" t="s">
        <v>385</v>
      </c>
      <c r="F11" s="97">
        <v>1052</v>
      </c>
      <c r="G11" s="105">
        <f t="shared" si="0"/>
        <v>5.386308944754493</v>
      </c>
    </row>
    <row r="12" spans="1:7" ht="12.75">
      <c r="A12" s="82" t="s">
        <v>386</v>
      </c>
      <c r="B12" s="97">
        <v>26135</v>
      </c>
      <c r="C12" s="105">
        <f>(B12/$B$9)*100</f>
        <v>59.84657659720632</v>
      </c>
      <c r="D12" s="65"/>
      <c r="E12" s="78" t="s">
        <v>387</v>
      </c>
      <c r="F12" s="97">
        <v>1780</v>
      </c>
      <c r="G12" s="105">
        <f t="shared" si="0"/>
        <v>9.11371665557319</v>
      </c>
    </row>
    <row r="13" spans="1:7" ht="12.75">
      <c r="A13" s="82" t="s">
        <v>388</v>
      </c>
      <c r="B13" s="97">
        <v>1236</v>
      </c>
      <c r="C13" s="105">
        <f>(B13/$B$9)*100</f>
        <v>2.8303182963132585</v>
      </c>
      <c r="D13" s="65"/>
      <c r="E13" s="78" t="s">
        <v>389</v>
      </c>
      <c r="F13" s="97">
        <v>1921</v>
      </c>
      <c r="G13" s="105">
        <f t="shared" si="0"/>
        <v>9.835645896267472</v>
      </c>
    </row>
    <row r="14" spans="1:7" ht="12.75">
      <c r="A14" s="82" t="s">
        <v>390</v>
      </c>
      <c r="B14" s="109">
        <v>4.5</v>
      </c>
      <c r="C14" s="112" t="s">
        <v>261</v>
      </c>
      <c r="D14" s="65"/>
      <c r="E14" s="78" t="s">
        <v>391</v>
      </c>
      <c r="F14" s="97">
        <v>2537</v>
      </c>
      <c r="G14" s="105">
        <f t="shared" si="0"/>
        <v>12.989606266960216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4378</v>
      </c>
      <c r="G15" s="105">
        <f t="shared" si="0"/>
        <v>22.41564692028058</v>
      </c>
    </row>
    <row r="16" spans="1:7" ht="12.75">
      <c r="A16" s="82" t="s">
        <v>67</v>
      </c>
      <c r="B16" s="97">
        <v>16299</v>
      </c>
      <c r="C16" s="105">
        <f t="shared" si="1"/>
        <v>37.32310510648042</v>
      </c>
      <c r="D16" s="65"/>
      <c r="E16" s="78" t="s">
        <v>68</v>
      </c>
      <c r="F16" s="97">
        <v>3074</v>
      </c>
      <c r="G16" s="105">
        <f t="shared" si="0"/>
        <v>15.73908146024269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2736</v>
      </c>
      <c r="G17" s="105">
        <f t="shared" si="0"/>
        <v>14.008499308791153</v>
      </c>
    </row>
    <row r="18" spans="1:7" ht="12.75">
      <c r="A18" s="77" t="s">
        <v>70</v>
      </c>
      <c r="B18" s="80">
        <v>23842</v>
      </c>
      <c r="C18" s="81">
        <f>(B18/$B$18)*100</f>
        <v>100</v>
      </c>
      <c r="D18" s="65"/>
      <c r="E18" s="78" t="s">
        <v>170</v>
      </c>
      <c r="F18" s="97">
        <v>751</v>
      </c>
      <c r="G18" s="105">
        <f t="shared" si="0"/>
        <v>3.8451692181659927</v>
      </c>
    </row>
    <row r="19" spans="1:9" ht="12.75">
      <c r="A19" s="82" t="s">
        <v>382</v>
      </c>
      <c r="B19" s="97">
        <v>13731</v>
      </c>
      <c r="C19" s="105">
        <f>(B19/$B$18)*100</f>
        <v>57.59164499622514</v>
      </c>
      <c r="D19" s="65"/>
      <c r="E19" s="78" t="s">
        <v>169</v>
      </c>
      <c r="F19" s="98">
        <v>369</v>
      </c>
      <c r="G19" s="105">
        <f t="shared" si="0"/>
        <v>1.8893041830935435</v>
      </c>
      <c r="I19" s="117"/>
    </row>
    <row r="20" spans="1:7" ht="12.75">
      <c r="A20" s="82" t="s">
        <v>384</v>
      </c>
      <c r="B20" s="97">
        <v>13731</v>
      </c>
      <c r="C20" s="105">
        <f>(B20/$B$18)*100</f>
        <v>57.59164499622514</v>
      </c>
      <c r="D20" s="65"/>
      <c r="E20" s="78" t="s">
        <v>71</v>
      </c>
      <c r="F20" s="97">
        <v>59173</v>
      </c>
      <c r="G20" s="112" t="s">
        <v>261</v>
      </c>
    </row>
    <row r="21" spans="1:7" ht="12.75">
      <c r="A21" s="82" t="s">
        <v>386</v>
      </c>
      <c r="B21" s="97">
        <v>13081</v>
      </c>
      <c r="C21" s="105">
        <f>(B21/$B$18)*100</f>
        <v>54.865363643989596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15099</v>
      </c>
      <c r="G22" s="105">
        <f>(F22/$F$9)*100</f>
        <v>77.30786954073012</v>
      </c>
    </row>
    <row r="23" spans="1:7" ht="12.75">
      <c r="A23" s="77" t="s">
        <v>73</v>
      </c>
      <c r="B23" s="80">
        <v>3483</v>
      </c>
      <c r="C23" s="81">
        <f>(B23/$B$23)*100</f>
        <v>100</v>
      </c>
      <c r="D23" s="65"/>
      <c r="E23" s="78" t="s">
        <v>74</v>
      </c>
      <c r="F23" s="97">
        <v>71602</v>
      </c>
      <c r="G23" s="112" t="s">
        <v>261</v>
      </c>
    </row>
    <row r="24" spans="1:7" ht="12.75">
      <c r="A24" s="82" t="s">
        <v>75</v>
      </c>
      <c r="B24" s="97">
        <v>2205</v>
      </c>
      <c r="C24" s="105">
        <f>(B24/$B$23)*100</f>
        <v>63.30749354005169</v>
      </c>
      <c r="D24" s="65"/>
      <c r="E24" s="78" t="s">
        <v>76</v>
      </c>
      <c r="F24" s="97">
        <v>6707</v>
      </c>
      <c r="G24" s="105">
        <f>(F24/$F$9)*100</f>
        <v>34.34027955557831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12619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590</v>
      </c>
      <c r="G26" s="105">
        <f>(F26/$F$9)*100</f>
        <v>3.0208386667349343</v>
      </c>
    </row>
    <row r="27" spans="1:7" ht="12.75">
      <c r="A27" s="77" t="s">
        <v>85</v>
      </c>
      <c r="B27" s="80">
        <v>25706</v>
      </c>
      <c r="C27" s="81">
        <f>(B27/$B$27)*100</f>
        <v>100</v>
      </c>
      <c r="D27" s="65"/>
      <c r="E27" s="78" t="s">
        <v>78</v>
      </c>
      <c r="F27" s="98">
        <v>7096</v>
      </c>
      <c r="G27" s="112" t="s">
        <v>261</v>
      </c>
    </row>
    <row r="28" spans="1:7" ht="12.75">
      <c r="A28" s="82" t="s">
        <v>86</v>
      </c>
      <c r="B28" s="97">
        <v>20023</v>
      </c>
      <c r="C28" s="105">
        <f aca="true" t="shared" si="2" ref="C28:C33">(B28/$B$27)*100</f>
        <v>77.89232085894344</v>
      </c>
      <c r="D28" s="65"/>
      <c r="E28" s="78" t="s">
        <v>79</v>
      </c>
      <c r="F28" s="97">
        <v>439</v>
      </c>
      <c r="G28" s="105">
        <f>(F28/$F$9)*100</f>
        <v>2.2477087706722645</v>
      </c>
    </row>
    <row r="29" spans="1:7" ht="12.75">
      <c r="A29" s="82" t="s">
        <v>87</v>
      </c>
      <c r="B29" s="97">
        <v>2298</v>
      </c>
      <c r="C29" s="105">
        <f t="shared" si="2"/>
        <v>8.93954718742706</v>
      </c>
      <c r="D29" s="65"/>
      <c r="E29" s="78" t="s">
        <v>80</v>
      </c>
      <c r="F29" s="97">
        <v>2874</v>
      </c>
      <c r="G29" s="112" t="s">
        <v>261</v>
      </c>
    </row>
    <row r="30" spans="1:7" ht="12.75">
      <c r="A30" s="82" t="s">
        <v>88</v>
      </c>
      <c r="B30" s="97">
        <v>1766</v>
      </c>
      <c r="C30" s="105">
        <f t="shared" si="2"/>
        <v>6.869991441686765</v>
      </c>
      <c r="D30" s="65"/>
      <c r="E30" s="78" t="s">
        <v>81</v>
      </c>
      <c r="F30" s="97">
        <v>3942</v>
      </c>
      <c r="G30" s="105">
        <f>(F30/$F$9)*100</f>
        <v>20.18329834621883</v>
      </c>
    </row>
    <row r="31" spans="1:7" ht="12.75">
      <c r="A31" s="82" t="s">
        <v>115</v>
      </c>
      <c r="B31" s="97">
        <v>950</v>
      </c>
      <c r="C31" s="105">
        <f t="shared" si="2"/>
        <v>3.6956352602505254</v>
      </c>
      <c r="D31" s="65"/>
      <c r="E31" s="78" t="s">
        <v>82</v>
      </c>
      <c r="F31" s="97">
        <v>14226</v>
      </c>
      <c r="G31" s="112" t="s">
        <v>261</v>
      </c>
    </row>
    <row r="32" spans="1:7" ht="12.75">
      <c r="A32" s="82" t="s">
        <v>89</v>
      </c>
      <c r="B32" s="97">
        <v>162</v>
      </c>
      <c r="C32" s="105">
        <f t="shared" si="2"/>
        <v>0.6302030654321948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507</v>
      </c>
      <c r="C33" s="105">
        <f t="shared" si="2"/>
        <v>1.9723021862600172</v>
      </c>
      <c r="D33" s="65"/>
      <c r="E33" s="79" t="s">
        <v>84</v>
      </c>
      <c r="F33" s="80">
        <v>14208</v>
      </c>
      <c r="G33" s="81">
        <f>(F33/$F$33)*100</f>
        <v>100</v>
      </c>
    </row>
    <row r="34" spans="1:7" ht="12.75">
      <c r="A34" s="82" t="s">
        <v>91</v>
      </c>
      <c r="B34" s="120">
        <v>27</v>
      </c>
      <c r="C34" s="112" t="s">
        <v>261</v>
      </c>
      <c r="D34" s="65"/>
      <c r="E34" s="78" t="s">
        <v>383</v>
      </c>
      <c r="F34" s="97">
        <v>307</v>
      </c>
      <c r="G34" s="105">
        <f aca="true" t="shared" si="3" ref="G34:G43">(F34/$F$33)*100</f>
        <v>2.1607545045045047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219</v>
      </c>
      <c r="G35" s="105">
        <f t="shared" si="3"/>
        <v>1.541385135135135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861</v>
      </c>
      <c r="G36" s="105">
        <f t="shared" si="3"/>
        <v>6.059966216216217</v>
      </c>
    </row>
    <row r="37" spans="1:7" ht="12.75">
      <c r="A37" s="77" t="s">
        <v>94</v>
      </c>
      <c r="B37" s="80">
        <v>26135</v>
      </c>
      <c r="C37" s="81">
        <f>(B37/$B$37)*100</f>
        <v>100</v>
      </c>
      <c r="D37" s="65"/>
      <c r="E37" s="78" t="s">
        <v>389</v>
      </c>
      <c r="F37" s="97">
        <v>1198</v>
      </c>
      <c r="G37" s="105">
        <f t="shared" si="3"/>
        <v>8.43186936936937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1775</v>
      </c>
      <c r="G38" s="105">
        <f t="shared" si="3"/>
        <v>12.492961711711711</v>
      </c>
    </row>
    <row r="39" spans="1:7" ht="12.75">
      <c r="A39" s="82" t="s">
        <v>97</v>
      </c>
      <c r="B39" s="98">
        <v>9906</v>
      </c>
      <c r="C39" s="105">
        <f>(B39/$B$37)*100</f>
        <v>37.90319494930171</v>
      </c>
      <c r="D39" s="65"/>
      <c r="E39" s="78" t="s">
        <v>393</v>
      </c>
      <c r="F39" s="97">
        <v>3607</v>
      </c>
      <c r="G39" s="105">
        <f t="shared" si="3"/>
        <v>25.387105855855857</v>
      </c>
    </row>
    <row r="40" spans="1:7" ht="12.75">
      <c r="A40" s="82" t="s">
        <v>98</v>
      </c>
      <c r="B40" s="98">
        <v>3150</v>
      </c>
      <c r="C40" s="105">
        <f>(B40/$B$37)*100</f>
        <v>12.052802754926343</v>
      </c>
      <c r="D40" s="65"/>
      <c r="E40" s="78" t="s">
        <v>68</v>
      </c>
      <c r="F40" s="97">
        <v>2765</v>
      </c>
      <c r="G40" s="105">
        <f t="shared" si="3"/>
        <v>19.460867117117118</v>
      </c>
    </row>
    <row r="41" spans="1:7" ht="12.75">
      <c r="A41" s="82" t="s">
        <v>100</v>
      </c>
      <c r="B41" s="98">
        <v>8130</v>
      </c>
      <c r="C41" s="105">
        <f>(B41/$B$37)*100</f>
        <v>31.107709967476566</v>
      </c>
      <c r="D41" s="65"/>
      <c r="E41" s="78" t="s">
        <v>69</v>
      </c>
      <c r="F41" s="97">
        <v>2484</v>
      </c>
      <c r="G41" s="105">
        <f t="shared" si="3"/>
        <v>17.48310810810811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698</v>
      </c>
      <c r="G42" s="105">
        <f t="shared" si="3"/>
        <v>4.912725225225225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294</v>
      </c>
      <c r="G43" s="105">
        <f t="shared" si="3"/>
        <v>2.0692567567567566</v>
      </c>
    </row>
    <row r="44" spans="1:7" ht="12.75">
      <c r="A44" s="82" t="s">
        <v>291</v>
      </c>
      <c r="B44" s="98">
        <v>2071</v>
      </c>
      <c r="C44" s="105">
        <f>(B44/$B$37)*100</f>
        <v>7.924239525540464</v>
      </c>
      <c r="D44" s="65"/>
      <c r="E44" s="78" t="s">
        <v>93</v>
      </c>
      <c r="F44" s="97">
        <v>68707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2878</v>
      </c>
      <c r="C46" s="105">
        <f>(B46/$B$37)*100</f>
        <v>11.012052802754926</v>
      </c>
      <c r="D46" s="65"/>
      <c r="E46" s="78" t="s">
        <v>96</v>
      </c>
      <c r="F46" s="97">
        <v>24768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45299</v>
      </c>
      <c r="G48" s="112" t="s">
        <v>261</v>
      </c>
    </row>
    <row r="49" spans="1:7" ht="13.5" thickBot="1">
      <c r="A49" s="82" t="s">
        <v>292</v>
      </c>
      <c r="B49" s="98">
        <v>21</v>
      </c>
      <c r="C49" s="105">
        <f aca="true" t="shared" si="4" ref="C49:C55">(B49/$B$37)*100</f>
        <v>0.08035201836617561</v>
      </c>
      <c r="D49" s="87"/>
      <c r="E49" s="88" t="s">
        <v>102</v>
      </c>
      <c r="F49" s="113">
        <v>35604</v>
      </c>
      <c r="G49" s="114" t="s">
        <v>261</v>
      </c>
    </row>
    <row r="50" spans="1:7" ht="13.5" thickTop="1">
      <c r="A50" s="82" t="s">
        <v>116</v>
      </c>
      <c r="B50" s="98">
        <v>1319</v>
      </c>
      <c r="C50" s="105">
        <f t="shared" si="4"/>
        <v>5.046872010713602</v>
      </c>
      <c r="D50" s="65"/>
      <c r="E50" s="78"/>
      <c r="F50" s="86"/>
      <c r="G50" s="85"/>
    </row>
    <row r="51" spans="1:7" ht="12.75">
      <c r="A51" s="82" t="s">
        <v>117</v>
      </c>
      <c r="B51" s="98">
        <v>3534</v>
      </c>
      <c r="C51" s="105">
        <f t="shared" si="4"/>
        <v>13.522096805050698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972</v>
      </c>
      <c r="C52" s="105">
        <f t="shared" si="4"/>
        <v>3.7191505643772715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2781</v>
      </c>
      <c r="C53" s="105">
        <f t="shared" si="4"/>
        <v>10.640903003634971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1946</v>
      </c>
      <c r="C54" s="105">
        <f t="shared" si="4"/>
        <v>7.445953701932274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1062</v>
      </c>
      <c r="C55" s="105">
        <f t="shared" si="4"/>
        <v>4.063516357375168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2352</v>
      </c>
      <c r="C57" s="105">
        <f>(B57/$B$37)*100</f>
        <v>8.99942605701167</v>
      </c>
      <c r="D57" s="65"/>
      <c r="E57" s="79" t="s">
        <v>84</v>
      </c>
      <c r="F57" s="80">
        <v>429</v>
      </c>
      <c r="G57" s="105">
        <f>(F57/L57)*100</f>
        <v>3.019425675675676</v>
      </c>
      <c r="H57" s="79" t="s">
        <v>84</v>
      </c>
      <c r="L57" s="15">
        <v>14208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282</v>
      </c>
      <c r="G58" s="105">
        <f>(F58/L58)*100</f>
        <v>4.158065467413742</v>
      </c>
      <c r="H58" s="78" t="s">
        <v>118</v>
      </c>
      <c r="L58" s="15">
        <v>6782</v>
      </c>
    </row>
    <row r="59" spans="1:12" ht="12.75">
      <c r="A59" s="82" t="s">
        <v>112</v>
      </c>
      <c r="B59" s="98">
        <v>2633</v>
      </c>
      <c r="C59" s="105">
        <f>(B59/$B$37)*100</f>
        <v>10.074612588482877</v>
      </c>
      <c r="D59" s="65"/>
      <c r="E59" s="78" t="s">
        <v>120</v>
      </c>
      <c r="F59" s="97">
        <v>132</v>
      </c>
      <c r="G59" s="105">
        <f>(F59/L59)*100</f>
        <v>5.477178423236515</v>
      </c>
      <c r="H59" s="78" t="s">
        <v>120</v>
      </c>
      <c r="L59" s="15">
        <v>2410</v>
      </c>
    </row>
    <row r="60" spans="1:7" ht="12.75">
      <c r="A60" s="82" t="s">
        <v>113</v>
      </c>
      <c r="B60" s="98">
        <v>6157</v>
      </c>
      <c r="C60" s="105">
        <f>(B60/$B$37)*100</f>
        <v>23.55844652764492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1195</v>
      </c>
      <c r="C62" s="105">
        <f>(B62/$B$37)*100</f>
        <v>4.572412473694279</v>
      </c>
      <c r="D62" s="65"/>
      <c r="E62" s="79" t="s">
        <v>123</v>
      </c>
      <c r="F62" s="80">
        <v>190</v>
      </c>
      <c r="G62" s="105">
        <f>(F62/L62)*100</f>
        <v>7.790077900779008</v>
      </c>
      <c r="H62" s="79" t="s">
        <v>394</v>
      </c>
      <c r="L62" s="15">
        <v>2439</v>
      </c>
    </row>
    <row r="63" spans="1:12" ht="12.75">
      <c r="A63" s="61" t="s">
        <v>293</v>
      </c>
      <c r="B63" s="98">
        <v>1195</v>
      </c>
      <c r="C63" s="105">
        <f>(B63/$B$37)*100</f>
        <v>4.572412473694279</v>
      </c>
      <c r="D63" s="65"/>
      <c r="E63" s="78" t="s">
        <v>118</v>
      </c>
      <c r="F63" s="97">
        <v>131</v>
      </c>
      <c r="G63" s="105">
        <f>(F63/L63)*100</f>
        <v>11.738351254480287</v>
      </c>
      <c r="H63" s="78" t="s">
        <v>118</v>
      </c>
      <c r="L63" s="15">
        <v>1116</v>
      </c>
    </row>
    <row r="64" spans="1:12" ht="12.75">
      <c r="A64" s="82" t="s">
        <v>114</v>
      </c>
      <c r="B64" s="98">
        <v>968</v>
      </c>
      <c r="C64" s="105">
        <f>(B64/$B$37)*100</f>
        <v>3.7038454180218094</v>
      </c>
      <c r="D64" s="65"/>
      <c r="E64" s="78" t="s">
        <v>120</v>
      </c>
      <c r="F64" s="97">
        <v>47</v>
      </c>
      <c r="G64" s="105">
        <f>(F64/L64)*100</f>
        <v>15.771812080536913</v>
      </c>
      <c r="H64" s="78" t="s">
        <v>120</v>
      </c>
      <c r="L64" s="15">
        <v>298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2212</v>
      </c>
      <c r="G66" s="105">
        <f aca="true" t="shared" si="5" ref="G66:G71">(F66/L66)*100</f>
        <v>4.180289142965133</v>
      </c>
      <c r="H66" s="79" t="s">
        <v>124</v>
      </c>
      <c r="L66" s="15">
        <v>52915</v>
      </c>
    </row>
    <row r="67" spans="1:12" ht="12.75">
      <c r="A67" s="82" t="s">
        <v>126</v>
      </c>
      <c r="B67" s="97">
        <v>21253</v>
      </c>
      <c r="C67" s="105">
        <f>(B67/$B$37)*100</f>
        <v>81.3200688731586</v>
      </c>
      <c r="D67" s="65"/>
      <c r="E67" s="78" t="s">
        <v>262</v>
      </c>
      <c r="F67" s="97">
        <v>1649</v>
      </c>
      <c r="G67" s="105">
        <f t="shared" si="5"/>
        <v>4.030700789518711</v>
      </c>
      <c r="H67" s="78" t="s">
        <v>262</v>
      </c>
      <c r="L67" s="15">
        <v>40911</v>
      </c>
    </row>
    <row r="68" spans="1:12" ht="12.75">
      <c r="A68" s="82" t="s">
        <v>128</v>
      </c>
      <c r="B68" s="97">
        <v>3750</v>
      </c>
      <c r="C68" s="105">
        <f>(B68/$B$37)*100</f>
        <v>14.348574708245648</v>
      </c>
      <c r="D68" s="65"/>
      <c r="E68" s="78" t="s">
        <v>127</v>
      </c>
      <c r="F68" s="97">
        <v>498</v>
      </c>
      <c r="G68" s="105">
        <f t="shared" si="5"/>
        <v>5.513118565260711</v>
      </c>
      <c r="H68" s="78" t="s">
        <v>127</v>
      </c>
      <c r="L68" s="15">
        <v>9033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549</v>
      </c>
      <c r="G69" s="105">
        <f t="shared" si="5"/>
        <v>4.582637729549249</v>
      </c>
      <c r="H69" s="78" t="s">
        <v>129</v>
      </c>
      <c r="L69" s="15">
        <v>11980</v>
      </c>
    </row>
    <row r="70" spans="1:12" ht="12.75">
      <c r="A70" s="82" t="s">
        <v>376</v>
      </c>
      <c r="B70" s="97">
        <v>1089</v>
      </c>
      <c r="C70" s="105">
        <f>(B70/$B$37)*100</f>
        <v>4.166826095274536</v>
      </c>
      <c r="D70" s="65"/>
      <c r="E70" s="78" t="s">
        <v>130</v>
      </c>
      <c r="F70" s="97">
        <v>354</v>
      </c>
      <c r="G70" s="105">
        <f t="shared" si="5"/>
        <v>3.9263531499556343</v>
      </c>
      <c r="H70" s="78" t="s">
        <v>130</v>
      </c>
      <c r="L70" s="15">
        <v>9016</v>
      </c>
    </row>
    <row r="71" spans="1:12" ht="13.5" thickBot="1">
      <c r="A71" s="90" t="s">
        <v>371</v>
      </c>
      <c r="B71" s="110">
        <v>43</v>
      </c>
      <c r="C71" s="111">
        <f>(B71/$B$37)*100</f>
        <v>0.16453032332121675</v>
      </c>
      <c r="D71" s="91"/>
      <c r="E71" s="92" t="s">
        <v>131</v>
      </c>
      <c r="F71" s="110">
        <v>782</v>
      </c>
      <c r="G71" s="118">
        <f t="shared" si="5"/>
        <v>11.61788738671817</v>
      </c>
      <c r="H71" s="92" t="s">
        <v>131</v>
      </c>
      <c r="L71" s="15">
        <v>6731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20001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19534</v>
      </c>
      <c r="G9" s="81">
        <f>(F9/$F$9)*100</f>
        <v>100</v>
      </c>
      <c r="I9" s="53"/>
    </row>
    <row r="10" spans="1:7" ht="12.75">
      <c r="A10" s="36" t="s">
        <v>137</v>
      </c>
      <c r="B10" s="97">
        <v>13560</v>
      </c>
      <c r="C10" s="105">
        <f aca="true" t="shared" si="0" ref="C10:C18">(B10/$B$8)*100</f>
        <v>67.79661016949152</v>
      </c>
      <c r="E10" s="32" t="s">
        <v>138</v>
      </c>
      <c r="F10" s="97">
        <v>18901</v>
      </c>
      <c r="G10" s="105">
        <f>(F10/$F$9)*100</f>
        <v>96.75949626292618</v>
      </c>
    </row>
    <row r="11" spans="1:7" ht="12.75">
      <c r="A11" s="36" t="s">
        <v>139</v>
      </c>
      <c r="B11" s="97">
        <v>723</v>
      </c>
      <c r="C11" s="105">
        <f t="shared" si="0"/>
        <v>3.6148192590370485</v>
      </c>
      <c r="E11" s="32" t="s">
        <v>140</v>
      </c>
      <c r="F11" s="97">
        <v>496</v>
      </c>
      <c r="G11" s="105">
        <f>(F11/$F$9)*100</f>
        <v>2.5391624859219823</v>
      </c>
    </row>
    <row r="12" spans="1:7" ht="12.75">
      <c r="A12" s="36" t="s">
        <v>141</v>
      </c>
      <c r="B12" s="97">
        <v>2766</v>
      </c>
      <c r="C12" s="105">
        <f t="shared" si="0"/>
        <v>13.82930853457327</v>
      </c>
      <c r="E12" s="32" t="s">
        <v>142</v>
      </c>
      <c r="F12" s="97">
        <v>137</v>
      </c>
      <c r="G12" s="105">
        <f>(F12/$F$9)*100</f>
        <v>0.7013412511518378</v>
      </c>
    </row>
    <row r="13" spans="1:7" ht="12.75">
      <c r="A13" s="36" t="s">
        <v>143</v>
      </c>
      <c r="B13" s="97">
        <v>1252</v>
      </c>
      <c r="C13" s="105">
        <f t="shared" si="0"/>
        <v>6.259687015649218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353</v>
      </c>
      <c r="C14" s="105">
        <f t="shared" si="0"/>
        <v>1.7649117544122794</v>
      </c>
      <c r="E14" s="42" t="s">
        <v>145</v>
      </c>
      <c r="F14" s="80">
        <v>12987</v>
      </c>
      <c r="G14" s="81">
        <f>(F14/$F$14)*100</f>
        <v>100</v>
      </c>
    </row>
    <row r="15" spans="1:7" ht="12.75">
      <c r="A15" s="36" t="s">
        <v>146</v>
      </c>
      <c r="B15" s="97">
        <v>280</v>
      </c>
      <c r="C15" s="105">
        <f t="shared" si="0"/>
        <v>1.399930003499825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1001</v>
      </c>
      <c r="C16" s="105">
        <f t="shared" si="0"/>
        <v>5.004749762511874</v>
      </c>
      <c r="E16" s="1" t="s">
        <v>149</v>
      </c>
      <c r="F16" s="97">
        <v>128</v>
      </c>
      <c r="G16" s="105">
        <f>(F16/$F$14)*100</f>
        <v>0.9856009856009855</v>
      </c>
    </row>
    <row r="17" spans="1:7" ht="12.75">
      <c r="A17" s="36" t="s">
        <v>150</v>
      </c>
      <c r="B17" s="97">
        <v>66</v>
      </c>
      <c r="C17" s="105">
        <f t="shared" si="0"/>
        <v>0.32998350082495875</v>
      </c>
      <c r="E17" s="1" t="s">
        <v>151</v>
      </c>
      <c r="F17" s="97">
        <v>385</v>
      </c>
      <c r="G17" s="105">
        <f aca="true" t="shared" si="1" ref="G17:G23">(F17/$F$14)*100</f>
        <v>2.9645029645029646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2221</v>
      </c>
      <c r="G18" s="105">
        <f t="shared" si="1"/>
        <v>17.1017171017171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7281</v>
      </c>
      <c r="G19" s="105">
        <f t="shared" si="1"/>
        <v>56.06375606375607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2842</v>
      </c>
      <c r="G20" s="105">
        <f t="shared" si="1"/>
        <v>21.88342188342188</v>
      </c>
    </row>
    <row r="21" spans="1:7" ht="12.75">
      <c r="A21" s="36" t="s">
        <v>156</v>
      </c>
      <c r="B21" s="98">
        <v>298</v>
      </c>
      <c r="C21" s="105">
        <f aca="true" t="shared" si="2" ref="C21:C28">(B21/$B$8)*100</f>
        <v>1.4899255037248138</v>
      </c>
      <c r="E21" s="1" t="s">
        <v>157</v>
      </c>
      <c r="F21" s="97">
        <v>130</v>
      </c>
      <c r="G21" s="105">
        <f t="shared" si="1"/>
        <v>1.001001001001001</v>
      </c>
    </row>
    <row r="22" spans="1:7" ht="12.75">
      <c r="A22" s="36" t="s">
        <v>158</v>
      </c>
      <c r="B22" s="98">
        <v>202</v>
      </c>
      <c r="C22" s="105">
        <f t="shared" si="2"/>
        <v>1.0099495025248737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266</v>
      </c>
      <c r="C23" s="105">
        <f t="shared" si="2"/>
        <v>1.3299335033248336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1153</v>
      </c>
      <c r="C24" s="105">
        <f t="shared" si="2"/>
        <v>5.764711764411779</v>
      </c>
      <c r="E24" s="1" t="s">
        <v>163</v>
      </c>
      <c r="F24" s="97">
        <v>172900</v>
      </c>
      <c r="G24" s="112" t="s">
        <v>261</v>
      </c>
    </row>
    <row r="25" spans="1:7" ht="12.75">
      <c r="A25" s="36" t="s">
        <v>164</v>
      </c>
      <c r="B25" s="97">
        <v>1273</v>
      </c>
      <c r="C25" s="105">
        <f t="shared" si="2"/>
        <v>6.364681765911705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2950</v>
      </c>
      <c r="C26" s="105">
        <f t="shared" si="2"/>
        <v>14.749262536873156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9992</v>
      </c>
      <c r="C27" s="105">
        <f t="shared" si="2"/>
        <v>49.95750212489376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3867</v>
      </c>
      <c r="C28" s="105">
        <f t="shared" si="2"/>
        <v>19.334033298335083</v>
      </c>
      <c r="E28" s="32" t="s">
        <v>176</v>
      </c>
      <c r="F28" s="97">
        <v>8243</v>
      </c>
      <c r="G28" s="105">
        <f aca="true" t="shared" si="3" ref="G28:G35">(F28/$F$14)*100</f>
        <v>63.47116347116347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30</v>
      </c>
      <c r="G30" s="105">
        <f t="shared" si="3"/>
        <v>0.231000231000231</v>
      </c>
    </row>
    <row r="31" spans="1:7" ht="12.75">
      <c r="A31" s="36" t="s">
        <v>180</v>
      </c>
      <c r="B31" s="97">
        <v>67</v>
      </c>
      <c r="C31" s="105">
        <f aca="true" t="shared" si="4" ref="C31:C39">(B31/$B$8)*100</f>
        <v>0.3349832508374581</v>
      </c>
      <c r="E31" s="32" t="s">
        <v>181</v>
      </c>
      <c r="F31" s="97">
        <v>179</v>
      </c>
      <c r="G31" s="105">
        <f t="shared" si="3"/>
        <v>1.3783013783013782</v>
      </c>
    </row>
    <row r="32" spans="1:7" ht="12.75">
      <c r="A32" s="36" t="s">
        <v>182</v>
      </c>
      <c r="B32" s="97">
        <v>580</v>
      </c>
      <c r="C32" s="105">
        <f t="shared" si="4"/>
        <v>2.8998550072496374</v>
      </c>
      <c r="E32" s="32" t="s">
        <v>183</v>
      </c>
      <c r="F32" s="97">
        <v>669</v>
      </c>
      <c r="G32" s="105">
        <f t="shared" si="3"/>
        <v>5.151305151305151</v>
      </c>
    </row>
    <row r="33" spans="1:7" ht="12.75">
      <c r="A33" s="36" t="s">
        <v>184</v>
      </c>
      <c r="B33" s="97">
        <v>1469</v>
      </c>
      <c r="C33" s="105">
        <f t="shared" si="4"/>
        <v>7.344632768361582</v>
      </c>
      <c r="E33" s="32" t="s">
        <v>185</v>
      </c>
      <c r="F33" s="97">
        <v>2470</v>
      </c>
      <c r="G33" s="105">
        <f t="shared" si="3"/>
        <v>19.01901901901902</v>
      </c>
    </row>
    <row r="34" spans="1:7" ht="12.75">
      <c r="A34" s="36" t="s">
        <v>186</v>
      </c>
      <c r="B34" s="97">
        <v>2118</v>
      </c>
      <c r="C34" s="105">
        <f t="shared" si="4"/>
        <v>10.589470526473676</v>
      </c>
      <c r="E34" s="32" t="s">
        <v>187</v>
      </c>
      <c r="F34" s="97">
        <v>3529</v>
      </c>
      <c r="G34" s="105">
        <f t="shared" si="3"/>
        <v>27.173327173327174</v>
      </c>
    </row>
    <row r="35" spans="1:7" ht="12.75">
      <c r="A35" s="36" t="s">
        <v>188</v>
      </c>
      <c r="B35" s="97">
        <v>3167</v>
      </c>
      <c r="C35" s="105">
        <f t="shared" si="4"/>
        <v>15.834208289585522</v>
      </c>
      <c r="E35" s="32" t="s">
        <v>189</v>
      </c>
      <c r="F35" s="97">
        <v>1366</v>
      </c>
      <c r="G35" s="105">
        <f t="shared" si="3"/>
        <v>10.518210518210518</v>
      </c>
    </row>
    <row r="36" spans="1:7" ht="12.75">
      <c r="A36" s="36" t="s">
        <v>190</v>
      </c>
      <c r="B36" s="97">
        <v>4876</v>
      </c>
      <c r="C36" s="105">
        <f t="shared" si="4"/>
        <v>24.378781060946952</v>
      </c>
      <c r="E36" s="32" t="s">
        <v>191</v>
      </c>
      <c r="F36" s="97">
        <v>1555</v>
      </c>
      <c r="G36" s="112" t="s">
        <v>261</v>
      </c>
    </row>
    <row r="37" spans="1:7" ht="12.75">
      <c r="A37" s="36" t="s">
        <v>192</v>
      </c>
      <c r="B37" s="97">
        <v>4357</v>
      </c>
      <c r="C37" s="105">
        <f t="shared" si="4"/>
        <v>21.783910804459776</v>
      </c>
      <c r="E37" s="32" t="s">
        <v>193</v>
      </c>
      <c r="F37" s="97">
        <v>4744</v>
      </c>
      <c r="G37" s="105">
        <f>(F37/$F$14)*100</f>
        <v>36.52883652883653</v>
      </c>
    </row>
    <row r="38" spans="1:7" ht="12.75">
      <c r="A38" s="36" t="s">
        <v>194</v>
      </c>
      <c r="B38" s="97">
        <v>2236</v>
      </c>
      <c r="C38" s="105">
        <f t="shared" si="4"/>
        <v>11.179441027948602</v>
      </c>
      <c r="E38" s="32" t="s">
        <v>191</v>
      </c>
      <c r="F38" s="97">
        <v>540</v>
      </c>
      <c r="G38" s="112" t="s">
        <v>261</v>
      </c>
    </row>
    <row r="39" spans="1:7" ht="12.75">
      <c r="A39" s="36" t="s">
        <v>195</v>
      </c>
      <c r="B39" s="97">
        <v>1131</v>
      </c>
      <c r="C39" s="105">
        <f t="shared" si="4"/>
        <v>5.654717264136793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19534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3195</v>
      </c>
      <c r="G43" s="105">
        <f aca="true" t="shared" si="5" ref="G43:G48">(F43/$F$14)*100</f>
        <v>24.601524601524602</v>
      </c>
    </row>
    <row r="44" spans="1:7" ht="12.75">
      <c r="A44" s="36" t="s">
        <v>209</v>
      </c>
      <c r="B44" s="98">
        <v>2310</v>
      </c>
      <c r="C44" s="105">
        <f aca="true" t="shared" si="6" ref="C44:C49">(B44/$B$42)*100</f>
        <v>11.825534964676972</v>
      </c>
      <c r="E44" s="32" t="s">
        <v>210</v>
      </c>
      <c r="F44" s="97">
        <v>2201</v>
      </c>
      <c r="G44" s="105">
        <f t="shared" si="5"/>
        <v>16.94771694771695</v>
      </c>
    </row>
    <row r="45" spans="1:7" ht="12.75">
      <c r="A45" s="36" t="s">
        <v>211</v>
      </c>
      <c r="B45" s="98">
        <v>4727</v>
      </c>
      <c r="C45" s="105">
        <f t="shared" si="6"/>
        <v>24.19883280434115</v>
      </c>
      <c r="E45" s="32" t="s">
        <v>212</v>
      </c>
      <c r="F45" s="97">
        <v>1956</v>
      </c>
      <c r="G45" s="105">
        <f t="shared" si="5"/>
        <v>15.06121506121506</v>
      </c>
    </row>
    <row r="46" spans="1:7" ht="12.75">
      <c r="A46" s="36" t="s">
        <v>213</v>
      </c>
      <c r="B46" s="98">
        <v>3020</v>
      </c>
      <c r="C46" s="105">
        <f t="shared" si="6"/>
        <v>15.460223200573358</v>
      </c>
      <c r="E46" s="32" t="s">
        <v>214</v>
      </c>
      <c r="F46" s="97">
        <v>1668</v>
      </c>
      <c r="G46" s="105">
        <f t="shared" si="5"/>
        <v>12.843612843612846</v>
      </c>
    </row>
    <row r="47" spans="1:7" ht="12.75">
      <c r="A47" s="36" t="s">
        <v>215</v>
      </c>
      <c r="B47" s="97">
        <v>2972</v>
      </c>
      <c r="C47" s="105">
        <f t="shared" si="6"/>
        <v>15.214497798709942</v>
      </c>
      <c r="E47" s="32" t="s">
        <v>216</v>
      </c>
      <c r="F47" s="97">
        <v>1078</v>
      </c>
      <c r="G47" s="105">
        <f t="shared" si="5"/>
        <v>8.3006083006083</v>
      </c>
    </row>
    <row r="48" spans="1:7" ht="12.75">
      <c r="A48" s="36" t="s">
        <v>217</v>
      </c>
      <c r="B48" s="97">
        <v>2458</v>
      </c>
      <c r="C48" s="105">
        <f t="shared" si="6"/>
        <v>12.583188287089179</v>
      </c>
      <c r="E48" s="32" t="s">
        <v>218</v>
      </c>
      <c r="F48" s="97">
        <v>2810</v>
      </c>
      <c r="G48" s="105">
        <f t="shared" si="5"/>
        <v>21.637021637021636</v>
      </c>
    </row>
    <row r="49" spans="1:7" ht="12.75">
      <c r="A49" s="36" t="s">
        <v>219</v>
      </c>
      <c r="B49" s="97">
        <v>4047</v>
      </c>
      <c r="C49" s="105">
        <f t="shared" si="6"/>
        <v>20.7177229446094</v>
      </c>
      <c r="E49" s="32" t="s">
        <v>220</v>
      </c>
      <c r="F49" s="97">
        <v>79</v>
      </c>
      <c r="G49" s="105">
        <f>(F49/$F$14)*100</f>
        <v>0.6083006083006083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4589</v>
      </c>
      <c r="G51" s="81">
        <f>(F51/F$51)*100</f>
        <v>100</v>
      </c>
    </row>
    <row r="52" spans="1:7" ht="12.75">
      <c r="A52" s="4" t="s">
        <v>223</v>
      </c>
      <c r="B52" s="97">
        <v>1850</v>
      </c>
      <c r="C52" s="105">
        <f>(B52/$B$42)*100</f>
        <v>9.470666530152554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6697</v>
      </c>
      <c r="C53" s="105">
        <f>(B53/$B$42)*100</f>
        <v>34.28381283915225</v>
      </c>
      <c r="E53" s="32" t="s">
        <v>226</v>
      </c>
      <c r="F53" s="97">
        <v>93</v>
      </c>
      <c r="G53" s="105">
        <f>(F53/F$51)*100</f>
        <v>2.026585312704293</v>
      </c>
    </row>
    <row r="54" spans="1:7" ht="12.75">
      <c r="A54" s="4" t="s">
        <v>227</v>
      </c>
      <c r="B54" s="97">
        <v>7784</v>
      </c>
      <c r="C54" s="105">
        <f>(B54/$B$42)*100</f>
        <v>39.848469335517564</v>
      </c>
      <c r="E54" s="32" t="s">
        <v>228</v>
      </c>
      <c r="F54" s="97">
        <v>210</v>
      </c>
      <c r="G54" s="105">
        <f aca="true" t="shared" si="7" ref="G54:G60">(F54/F$51)*100</f>
        <v>4.576160383525822</v>
      </c>
    </row>
    <row r="55" spans="1:7" ht="12.75">
      <c r="A55" s="4" t="s">
        <v>229</v>
      </c>
      <c r="B55" s="97">
        <v>3203</v>
      </c>
      <c r="C55" s="105">
        <f>(B55/$B$42)*100</f>
        <v>16.39705129517764</v>
      </c>
      <c r="E55" s="32" t="s">
        <v>230</v>
      </c>
      <c r="F55" s="97">
        <v>280</v>
      </c>
      <c r="G55" s="105">
        <f t="shared" si="7"/>
        <v>6.101547178034431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891</v>
      </c>
      <c r="G56" s="105">
        <f t="shared" si="7"/>
        <v>19.41599477010242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1591</v>
      </c>
      <c r="G57" s="105">
        <f t="shared" si="7"/>
        <v>34.66986271518849</v>
      </c>
    </row>
    <row r="58" spans="1:7" ht="12.75">
      <c r="A58" s="36" t="s">
        <v>234</v>
      </c>
      <c r="B58" s="97">
        <v>15007</v>
      </c>
      <c r="C58" s="105">
        <f aca="true" t="shared" si="8" ref="C58:C66">(B58/$B$42)*100</f>
        <v>76.82502303675642</v>
      </c>
      <c r="E58" s="32" t="s">
        <v>235</v>
      </c>
      <c r="F58" s="97">
        <v>1205</v>
      </c>
      <c r="G58" s="105">
        <f t="shared" si="7"/>
        <v>26.258444105469604</v>
      </c>
    </row>
    <row r="59" spans="1:7" ht="12.75">
      <c r="A59" s="36" t="s">
        <v>236</v>
      </c>
      <c r="B59" s="97">
        <v>150</v>
      </c>
      <c r="C59" s="105">
        <f t="shared" si="8"/>
        <v>0.76789188082318</v>
      </c>
      <c r="E59" s="32" t="s">
        <v>237</v>
      </c>
      <c r="F59" s="98">
        <v>100</v>
      </c>
      <c r="G59" s="105">
        <f t="shared" si="7"/>
        <v>2.1791239921551537</v>
      </c>
    </row>
    <row r="60" spans="1:7" ht="12.75">
      <c r="A60" s="36" t="s">
        <v>238</v>
      </c>
      <c r="B60" s="97">
        <v>884</v>
      </c>
      <c r="C60" s="105">
        <f t="shared" si="8"/>
        <v>4.525442817651275</v>
      </c>
      <c r="E60" s="32" t="s">
        <v>239</v>
      </c>
      <c r="F60" s="97">
        <v>219</v>
      </c>
      <c r="G60" s="105">
        <f t="shared" si="7"/>
        <v>4.772281542819787</v>
      </c>
    </row>
    <row r="61" spans="1:7" ht="12.75">
      <c r="A61" s="36" t="s">
        <v>240</v>
      </c>
      <c r="B61" s="97">
        <v>3410</v>
      </c>
      <c r="C61" s="105">
        <f t="shared" si="8"/>
        <v>17.45674209071363</v>
      </c>
      <c r="E61" s="32" t="s">
        <v>163</v>
      </c>
      <c r="F61" s="97">
        <v>844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0.0307156752329272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0.03583495443841507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40</v>
      </c>
      <c r="C65" s="105">
        <f t="shared" si="8"/>
        <v>0.2047711682195147</v>
      </c>
      <c r="E65" s="32" t="s">
        <v>208</v>
      </c>
      <c r="F65" s="97">
        <v>753</v>
      </c>
      <c r="G65" s="105">
        <f aca="true" t="shared" si="9" ref="G65:G71">(F65/F$51)*100</f>
        <v>16.408803660928307</v>
      </c>
    </row>
    <row r="66" spans="1:7" ht="12.75">
      <c r="A66" s="36" t="s">
        <v>247</v>
      </c>
      <c r="B66" s="97">
        <v>30</v>
      </c>
      <c r="C66" s="105">
        <f t="shared" si="8"/>
        <v>0.15357837616463602</v>
      </c>
      <c r="E66" s="32" t="s">
        <v>210</v>
      </c>
      <c r="F66" s="97">
        <v>648</v>
      </c>
      <c r="G66" s="105">
        <f t="shared" si="9"/>
        <v>14.120723469165394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687</v>
      </c>
      <c r="G67" s="105">
        <f t="shared" si="9"/>
        <v>14.970581826105905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601</v>
      </c>
      <c r="G68" s="105">
        <f t="shared" si="9"/>
        <v>13.096535192852473</v>
      </c>
    </row>
    <row r="69" spans="1:7" ht="12.75">
      <c r="A69" s="36" t="s">
        <v>249</v>
      </c>
      <c r="B69" s="97">
        <v>47</v>
      </c>
      <c r="C69" s="105">
        <f>(B69/$B$42)*100</f>
        <v>0.24060612265792974</v>
      </c>
      <c r="E69" s="32" t="s">
        <v>216</v>
      </c>
      <c r="F69" s="97">
        <v>280</v>
      </c>
      <c r="G69" s="105">
        <f t="shared" si="9"/>
        <v>6.101547178034431</v>
      </c>
    </row>
    <row r="70" spans="1:7" ht="12.75">
      <c r="A70" s="36" t="s">
        <v>251</v>
      </c>
      <c r="B70" s="97">
        <v>50</v>
      </c>
      <c r="C70" s="105">
        <f>(B70/$B$42)*100</f>
        <v>0.2559639602743934</v>
      </c>
      <c r="E70" s="32" t="s">
        <v>218</v>
      </c>
      <c r="F70" s="97">
        <v>1341</v>
      </c>
      <c r="G70" s="105">
        <f t="shared" si="9"/>
        <v>29.222052734800606</v>
      </c>
    </row>
    <row r="71" spans="1:7" ht="12.75">
      <c r="A71" s="54" t="s">
        <v>252</v>
      </c>
      <c r="B71" s="103">
        <v>78</v>
      </c>
      <c r="C71" s="115">
        <f>(B71/$B$42)*100</f>
        <v>0.39930377802805367</v>
      </c>
      <c r="D71" s="41"/>
      <c r="E71" s="44" t="s">
        <v>220</v>
      </c>
      <c r="F71" s="103">
        <v>279</v>
      </c>
      <c r="G71" s="115">
        <f t="shared" si="9"/>
        <v>6.0797559381128785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2002-05-16T16:44:05Z</cp:lastPrinted>
  <dcterms:created xsi:type="dcterms:W3CDTF">2001-10-15T13:22:32Z</dcterms:created>
  <dcterms:modified xsi:type="dcterms:W3CDTF">2002-06-13T15:41:33Z</dcterms:modified>
  <cp:category/>
  <cp:version/>
  <cp:contentType/>
  <cp:contentStatus/>
</cp:coreProperties>
</file>