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<sst xmlns="http://schemas.openxmlformats.org/spreadsheetml/2006/main" count="676" uniqueCount="437">
  <si>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</si>
  <si>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</si>
  <si>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</si>
  <si>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</si>
  <si>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</si>
  <si>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</si>
  <si>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</si>
  <si>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</si>
  <si>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</si>
  <si>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</si>
  <si>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</si>
  <si>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</si>
  <si>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</si>
  <si>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</si>
  <si>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</si>
  <si>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</si>
  <si>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</si>
  <si>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</si>
  <si>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</si>
  <si>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</si>
  <si>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</si>
  <si>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</si>
  <si>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</si>
  <si>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</si>
  <si>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</si>
  <si>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</si>
  <si>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</si>
  <si>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</si>
  <si>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</si>
  <si>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</si>
  <si>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</si>
  <si>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</si>
  <si>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</si>
  <si>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</si>
  <si>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</si>
  <si>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</si>
  <si>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</si>
  <si>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</si>
  <si>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</si>
  <si>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</si>
  <si>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</si>
  <si>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</si>
  <si>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</si>
  <si>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</si>
  <si>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</si>
  <si>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</si>
  <si>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</si>
  <si>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</si>
  <si>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</si>
  <si>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</si>
  <si>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</si>
  <si>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</si>
  <si>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</si>
  <si>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</si>
  <si>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</si>
  <si>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</si>
  <si>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</si>
  <si>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</si>
  <si>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</si>
  <si>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</si>
  <si>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</si>
  <si>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</si>
  <si>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</si>
  <si>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</si>
  <si>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</si>
  <si>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</si>
  <si>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</si>
  <si>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</si>
  <si>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</si>
  <si>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</si>
  <si>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</si>
  <si>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</si>
  <si>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</si>
  <si>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</si>
  <si>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</si>
  <si>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</si>
  <si>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</si>
  <si>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</si>
  <si>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</si>
  <si>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</si>
  <si>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</si>
  <si>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</si>
  <si>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</si>
  <si>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</si>
  <si>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</si>
  <si>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</si>
  <si>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</si>
  <si>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</si>
  <si>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</si>
  <si>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</si>
  <si>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</si>
  <si>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</si>
  <si>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</si>
  <si>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</si>
  <si>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</si>
  <si>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</si>
  <si>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</si>
  <si>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</si>
  <si>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</si>
  <si>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</si>
  <si>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</si>
  <si>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</si>
  <si>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</si>
  <si>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</si>
  <si>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</si>
  <si>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</si>
  <si>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</si>
  <si>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</si>
  <si>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</si>
  <si>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</si>
  <si>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</si>
  <si>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</si>
  <si>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</si>
  <si>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</si>
  <si>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</si>
  <si>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</si>
  <si>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</si>
  <si>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</si>
  <si>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</si>
  <si>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</si>
  <si>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</si>
  <si>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</si>
  <si>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</si>
  <si>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</si>
  <si>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</si>
  <si>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</si>
  <si>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</si>
  <si>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</si>
  <si>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</si>
  <si>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</si>
  <si>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</si>
  <si>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</si>
  <si>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</si>
  <si>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</si>
  <si>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</si>
  <si>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</si>
  <si>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</si>
  <si>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</si>
  <si>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</si>
  <si>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</si>
  <si>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</si>
  <si>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</si>
  <si>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</si>
  <si>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</si>
  <si>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</si>
  <si>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</si>
  <si>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</si>
  <si>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</si>
  <si>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</si>
  <si>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</si>
  <si>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</si>
  <si>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</si>
  <si>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</si>
  <si>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</si>
  <si>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</si>
  <si>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</si>
  <si>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</si>
  <si>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</si>
  <si>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</si>
  <si>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</si>
  <si>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</si>
  <si>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</si>
  <si>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</si>
  <si>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</si>
  <si>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</si>
  <si>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</si>
  <si>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</si>
  <si>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</si>
  <si>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</si>
  <si>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</si>
  <si>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</si>
  <si>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</si>
  <si>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</si>
  <si>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</si>
  <si>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</si>
  <si>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</si>
  <si>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</si>
  <si>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</si>
  <si>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</si>
  <si>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</si>
  <si>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</si>
  <si>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</si>
  <si>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</si>
  <si>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</si>
  <si>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</si>
  <si>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</si>
  <si>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</si>
  <si>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</si>
  <si>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</si>
  <si>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</si>
  <si>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</si>
  <si>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</si>
  <si>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</si>
  <si>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</si>
  <si>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</si>
  <si>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</si>
  <si>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</si>
  <si>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</si>
  <si>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</si>
  <si>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</si>
  <si>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</si>
  <si>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</si>
  <si>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</si>
  <si>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</si>
  <si>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</si>
  <si>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</si>
  <si>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</si>
  <si>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</si>
  <si>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</si>
  <si>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</si>
  <si>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</si>
  <si>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</si>
  <si>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</si>
  <si>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</si>
  <si>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</si>
  <si>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</si>
  <si>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</si>
  <si>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</si>
  <si>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</si>
  <si>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</si>
  <si>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</si>
  <si>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</si>
  <si>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</si>
  <si>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</si>
  <si>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</si>
  <si>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</si>
  <si>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</si>
  <si>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</si>
  <si>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</si>
  <si>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</si>
  <si>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</si>
  <si>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</si>
  <si>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</si>
  <si>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</si>
  <si>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</si>
  <si>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</si>
  <si>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</si>
  <si>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</si>
  <si>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</si>
  <si>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</si>
  <si>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</si>
  <si>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</si>
  <si>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</si>
  <si>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</si>
  <si>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</si>
  <si>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</si>
  <si>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</si>
  <si>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</si>
  <si>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</si>
  <si>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</si>
  <si>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</si>
  <si>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</si>
  <si>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</si>
  <si>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</si>
  <si>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</si>
  <si>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</si>
  <si>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</si>
  <si>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</si>
  <si>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</si>
  <si>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</si>
  <si>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</si>
  <si>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</si>
  <si>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</si>
  <si>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</si>
  <si>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</si>
  <si>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</si>
  <si>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</si>
  <si>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</si>
  <si>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</si>
  <si>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</si>
  <si>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</si>
  <si>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</si>
  <si>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</si>
  <si>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</si>
  <si>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</si>
  <si>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</si>
  <si>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</si>
  <si>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</si>
  <si>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</si>
  <si>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</si>
  <si>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</si>
  <si>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</si>
  <si>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</si>
  <si>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</si>
  <si>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</si>
  <si>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</si>
  <si>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</si>
  <si>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</si>
  <si>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</si>
  <si>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</si>
  <si>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</si>
  <si>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</si>
  <si>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</si>
  <si>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</si>
  <si>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</si>
  <si>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</si>
  <si>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</si>
  <si>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</si>
  <si>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</si>
  <si>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</si>
  <si>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</si>
  <si>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</si>
  <si>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</si>
  <si>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</si>
  <si>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</si>
  <si>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</si>
  <si>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</si>
  <si>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</si>
  <si>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</si>
  <si>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</si>
  <si>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</si>
  <si>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</si>
  <si>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</si>
  <si>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</si>
  <si>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</si>
  <si>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</si>
  <si>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</si>
  <si>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</si>
  <si>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</si>
  <si>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</si>
  <si>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</si>
  <si>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</si>
  <si>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</si>
  <si>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</si>
  <si>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</si>
  <si>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</si>
  <si>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</si>
  <si>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</si>
  <si>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</si>
  <si>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</si>
  <si>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</si>
  <si>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</si>
  <si>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</si>
  <si>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</si>
  <si>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</si>
  <si>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</si>
  <si>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</si>
  <si>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</si>
  <si>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</si>
  <si>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</si>
  <si>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</si>
  <si>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</si>
  <si>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</si>
  <si>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</si>
  <si>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</si>
  <si>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</si>
  <si>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</si>
  <si>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</si>
  <si>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</si>
  <si>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</si>
  <si>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</si>
  <si>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</si>
  <si>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</si>
  <si>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</si>
  <si>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</si>
  <si>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</si>
  <si>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</si>
  <si>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</si>
  <si>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</si>
  <si>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</si>
  <si>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</si>
  <si>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</si>
  <si>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</si>
  <si>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</si>
  <si>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</si>
  <si>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</si>
  <si>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</si>
  <si>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</si>
  <si>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</si>
  <si>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</si>
  <si>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</si>
  <si>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</si>
  <si>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</si>
  <si>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</si>
  <si>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</si>
  <si>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</si>
  <si>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</si>
  <si>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</si>
  <si>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</si>
  <si>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</si>
  <si>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</si>
  <si>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</si>
  <si>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</si>
  <si>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</si>
  <si>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</si>
  <si>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</si>
  <si>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</si>
  <si>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</si>
  <si>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</si>
  <si>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</si>
  <si>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</si>
  <si>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</si>
  <si>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</si>
  <si>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</si>
  <si>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</si>
  <si>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</si>
  <si>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Westfield town, Union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</si>
  <si>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Westfield town</t>
    </r>
    <r>
      <rPr>
        <b/>
        <sz val="12"/>
        <rFont val="Arial"/>
        <family val="2"/>
      </rPr>
      <t>, Union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</si>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</sst>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397</v>
      </c>
    </row>
    <row r="2" ht="12.75">
      <c r="A2" s="124"/>
    </row>
    <row r="3" ht="13.5" thickBot="1">
      <c r="A3" s="123" t="s">
        <v>398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399</v>
      </c>
      <c r="B7" s="142">
        <v>29644</v>
      </c>
      <c r="C7" s="143">
        <f>(B7/$B$7)*100</f>
        <v>100</v>
      </c>
      <c r="D7" s="144"/>
      <c r="E7" s="145" t="s">
        <v>400</v>
      </c>
      <c r="F7" s="146"/>
      <c r="G7" s="147"/>
    </row>
    <row r="8" spans="1:7" ht="12.75">
      <c r="A8" s="141" t="s">
        <v>401</v>
      </c>
      <c r="B8" s="148"/>
      <c r="C8" s="143"/>
      <c r="D8" s="144"/>
      <c r="E8" s="144" t="s">
        <v>399</v>
      </c>
      <c r="F8" s="142">
        <v>29644</v>
      </c>
      <c r="G8" s="149">
        <f aca="true" t="shared" si="0" ref="G8:G15">F8*100/F$8</f>
        <v>100</v>
      </c>
    </row>
    <row r="9" spans="1:7" ht="12.75">
      <c r="A9" s="150" t="s">
        <v>402</v>
      </c>
      <c r="B9" s="151">
        <v>14209</v>
      </c>
      <c r="C9" s="152">
        <f>(B9/$B$7)*100</f>
        <v>47.93212791795979</v>
      </c>
      <c r="D9" s="153"/>
      <c r="E9" s="153" t="s">
        <v>403</v>
      </c>
      <c r="F9" s="151">
        <v>836</v>
      </c>
      <c r="G9" s="154">
        <f t="shared" si="0"/>
        <v>2.8201322358656054</v>
      </c>
    </row>
    <row r="10" spans="1:7" ht="12.75">
      <c r="A10" s="150" t="s">
        <v>404</v>
      </c>
      <c r="B10" s="151">
        <v>15435</v>
      </c>
      <c r="C10" s="152">
        <f>(B10/$B$7)*100</f>
        <v>52.06787208204021</v>
      </c>
      <c r="D10" s="153"/>
      <c r="E10" s="153" t="s">
        <v>405</v>
      </c>
      <c r="F10" s="151">
        <v>104</v>
      </c>
      <c r="G10" s="154">
        <f t="shared" si="0"/>
        <v>0.3508298475239509</v>
      </c>
    </row>
    <row r="11" spans="1:7" ht="12.75">
      <c r="A11" s="150"/>
      <c r="B11" s="151"/>
      <c r="C11" s="152"/>
      <c r="D11" s="153"/>
      <c r="E11" s="153" t="s">
        <v>406</v>
      </c>
      <c r="F11" s="151">
        <v>176</v>
      </c>
      <c r="G11" s="154">
        <f t="shared" si="0"/>
        <v>0.5937120496559168</v>
      </c>
    </row>
    <row r="12" spans="1:7" ht="12.75">
      <c r="A12" s="150" t="s">
        <v>407</v>
      </c>
      <c r="B12" s="151">
        <v>2369</v>
      </c>
      <c r="C12" s="152">
        <f aca="true" t="shared" si="1" ref="C12:C24">B12*100/B$7</f>
        <v>7.991499122925381</v>
      </c>
      <c r="D12" s="153"/>
      <c r="E12" s="153" t="s">
        <v>408</v>
      </c>
      <c r="F12" s="151">
        <v>103</v>
      </c>
      <c r="G12" s="154">
        <f t="shared" si="0"/>
        <v>0.34745648360545134</v>
      </c>
    </row>
    <row r="13" spans="1:7" ht="12.75">
      <c r="A13" s="150" t="s">
        <v>409</v>
      </c>
      <c r="B13" s="151">
        <v>2528</v>
      </c>
      <c r="C13" s="152">
        <f t="shared" si="1"/>
        <v>8.527863985966807</v>
      </c>
      <c r="D13" s="153"/>
      <c r="E13" s="153" t="s">
        <v>410</v>
      </c>
      <c r="F13" s="151">
        <v>453</v>
      </c>
      <c r="G13" s="154">
        <f t="shared" si="0"/>
        <v>1.528133855080286</v>
      </c>
    </row>
    <row r="14" spans="1:7" ht="12.75">
      <c r="A14" s="150" t="s">
        <v>411</v>
      </c>
      <c r="B14" s="151">
        <v>2308</v>
      </c>
      <c r="C14" s="152">
        <f t="shared" si="1"/>
        <v>7.78572392389691</v>
      </c>
      <c r="D14" s="153"/>
      <c r="E14" s="153" t="s">
        <v>412</v>
      </c>
      <c r="F14" s="151">
        <v>28808</v>
      </c>
      <c r="G14" s="154">
        <f t="shared" si="0"/>
        <v>97.1798677641344</v>
      </c>
    </row>
    <row r="15" spans="1:7" ht="12.75">
      <c r="A15" s="150" t="s">
        <v>413</v>
      </c>
      <c r="B15" s="151">
        <v>1588</v>
      </c>
      <c r="C15" s="152">
        <f t="shared" si="1"/>
        <v>5.35690190257725</v>
      </c>
      <c r="D15" s="153"/>
      <c r="E15" s="153" t="s">
        <v>414</v>
      </c>
      <c r="F15" s="151">
        <v>26047</v>
      </c>
      <c r="G15" s="154">
        <f t="shared" si="0"/>
        <v>87.8660099851572</v>
      </c>
    </row>
    <row r="16" spans="1:7" ht="12.75">
      <c r="A16" s="150" t="s">
        <v>415</v>
      </c>
      <c r="B16" s="151">
        <v>800</v>
      </c>
      <c r="C16" s="152">
        <f t="shared" si="1"/>
        <v>2.6986911347996223</v>
      </c>
      <c r="D16" s="153"/>
      <c r="E16" s="153"/>
      <c r="F16" s="146"/>
      <c r="G16" s="147"/>
    </row>
    <row r="17" spans="1:7" ht="12.75">
      <c r="A17" s="150" t="s">
        <v>416</v>
      </c>
      <c r="B17" s="151">
        <v>3330</v>
      </c>
      <c r="C17" s="152">
        <f t="shared" si="1"/>
        <v>11.233301848603427</v>
      </c>
      <c r="D17" s="153"/>
      <c r="E17" s="144" t="s">
        <v>417</v>
      </c>
      <c r="F17" s="146"/>
      <c r="G17" s="147"/>
    </row>
    <row r="18" spans="1:7" ht="12.75">
      <c r="A18" s="150" t="s">
        <v>418</v>
      </c>
      <c r="B18" s="151">
        <v>5457</v>
      </c>
      <c r="C18" s="152">
        <f t="shared" si="1"/>
        <v>18.408446903251924</v>
      </c>
      <c r="D18" s="153"/>
      <c r="E18" s="144" t="s">
        <v>419</v>
      </c>
      <c r="F18" s="142">
        <v>29644</v>
      </c>
      <c r="G18" s="149">
        <v>100</v>
      </c>
    </row>
    <row r="19" spans="1:7" ht="12.75">
      <c r="A19" s="150" t="s">
        <v>420</v>
      </c>
      <c r="B19" s="151">
        <v>4647</v>
      </c>
      <c r="C19" s="152">
        <f t="shared" si="1"/>
        <v>15.676022129267306</v>
      </c>
      <c r="D19" s="153"/>
      <c r="E19" s="153" t="s">
        <v>421</v>
      </c>
      <c r="F19" s="151">
        <v>29377</v>
      </c>
      <c r="G19" s="154">
        <f aca="true" t="shared" si="2" ref="G19:G30">F19*100/F$18</f>
        <v>99.09931183376062</v>
      </c>
    </row>
    <row r="20" spans="1:7" ht="12.75">
      <c r="A20" s="150" t="s">
        <v>422</v>
      </c>
      <c r="B20" s="151">
        <v>1535</v>
      </c>
      <c r="C20" s="152">
        <f t="shared" si="1"/>
        <v>5.178113614896775</v>
      </c>
      <c r="D20" s="153"/>
      <c r="E20" s="153" t="s">
        <v>423</v>
      </c>
      <c r="F20" s="151">
        <v>10622</v>
      </c>
      <c r="G20" s="154">
        <f t="shared" si="2"/>
        <v>35.83187154230198</v>
      </c>
    </row>
    <row r="21" spans="1:7" ht="12.75">
      <c r="A21" s="150" t="s">
        <v>424</v>
      </c>
      <c r="B21" s="151">
        <v>1067</v>
      </c>
      <c r="C21" s="152">
        <f t="shared" si="1"/>
        <v>3.5993793010389963</v>
      </c>
      <c r="D21" s="153"/>
      <c r="E21" s="153" t="s">
        <v>425</v>
      </c>
      <c r="F21" s="151">
        <v>7222</v>
      </c>
      <c r="G21" s="154">
        <f t="shared" si="2"/>
        <v>24.36243421940359</v>
      </c>
    </row>
    <row r="22" spans="1:7" ht="12.75">
      <c r="A22" s="150" t="s">
        <v>426</v>
      </c>
      <c r="B22" s="151">
        <v>1971</v>
      </c>
      <c r="C22" s="152">
        <f t="shared" si="1"/>
        <v>6.648900283362569</v>
      </c>
      <c r="D22" s="153"/>
      <c r="E22" s="153" t="s">
        <v>427</v>
      </c>
      <c r="F22" s="151">
        <v>10009</v>
      </c>
      <c r="G22" s="154">
        <f t="shared" si="2"/>
        <v>33.76399946026177</v>
      </c>
    </row>
    <row r="23" spans="1:7" ht="12.75">
      <c r="A23" s="150" t="s">
        <v>428</v>
      </c>
      <c r="B23" s="151">
        <v>1516</v>
      </c>
      <c r="C23" s="152">
        <f t="shared" si="1"/>
        <v>5.114019700445284</v>
      </c>
      <c r="D23" s="153"/>
      <c r="E23" s="153" t="s">
        <v>429</v>
      </c>
      <c r="F23" s="151">
        <v>8172</v>
      </c>
      <c r="G23" s="154">
        <f t="shared" si="2"/>
        <v>27.56712994197814</v>
      </c>
    </row>
    <row r="24" spans="1:7" ht="12.75">
      <c r="A24" s="150" t="s">
        <v>430</v>
      </c>
      <c r="B24" s="151">
        <v>528</v>
      </c>
      <c r="C24" s="152">
        <f t="shared" si="1"/>
        <v>1.7811361489677506</v>
      </c>
      <c r="D24" s="153"/>
      <c r="E24" s="153" t="s">
        <v>431</v>
      </c>
      <c r="F24" s="151">
        <v>773</v>
      </c>
      <c r="G24" s="154">
        <f t="shared" si="2"/>
        <v>2.607610309000135</v>
      </c>
    </row>
    <row r="25" spans="1:7" ht="12.75">
      <c r="A25" s="150"/>
      <c r="B25" s="146"/>
      <c r="C25" s="155"/>
      <c r="D25" s="153"/>
      <c r="E25" s="153" t="s">
        <v>432</v>
      </c>
      <c r="F25" s="151">
        <v>200</v>
      </c>
      <c r="G25" s="154">
        <f t="shared" si="2"/>
        <v>0.6746727836999056</v>
      </c>
    </row>
    <row r="26" spans="1:7" ht="12.75">
      <c r="A26" s="150" t="s">
        <v>433</v>
      </c>
      <c r="B26" s="156">
        <v>38.6</v>
      </c>
      <c r="C26" s="157" t="s">
        <v>261</v>
      </c>
      <c r="D26" s="153"/>
      <c r="E26" s="158" t="s">
        <v>434</v>
      </c>
      <c r="F26" s="159">
        <v>751</v>
      </c>
      <c r="G26" s="154">
        <f t="shared" si="2"/>
        <v>2.5333963027931454</v>
      </c>
    </row>
    <row r="27" spans="1:7" ht="12.75">
      <c r="A27" s="150"/>
      <c r="B27" s="146"/>
      <c r="C27" s="155"/>
      <c r="D27" s="153"/>
      <c r="E27" s="160" t="s">
        <v>435</v>
      </c>
      <c r="F27" s="161">
        <v>261</v>
      </c>
      <c r="G27" s="154">
        <f t="shared" si="2"/>
        <v>0.8804479827283768</v>
      </c>
    </row>
    <row r="28" spans="1:7" ht="12.75">
      <c r="A28" s="150" t="s">
        <v>262</v>
      </c>
      <c r="B28" s="151">
        <v>21235</v>
      </c>
      <c r="C28" s="152">
        <f aca="true" t="shared" si="3" ref="C28:C35">B28*100/B$7</f>
        <v>71.63338280933748</v>
      </c>
      <c r="D28" s="153"/>
      <c r="E28" s="153" t="s">
        <v>436</v>
      </c>
      <c r="F28" s="151">
        <v>267</v>
      </c>
      <c r="G28" s="154">
        <f t="shared" si="2"/>
        <v>0.9006881662393739</v>
      </c>
    </row>
    <row r="29" spans="1:7" ht="12.75">
      <c r="A29" s="150" t="s">
        <v>0</v>
      </c>
      <c r="B29" s="151">
        <v>9903</v>
      </c>
      <c r="C29" s="152">
        <f t="shared" si="3"/>
        <v>33.40642288490082</v>
      </c>
      <c r="D29" s="153"/>
      <c r="E29" s="153" t="s">
        <v>1</v>
      </c>
      <c r="F29" s="151">
        <v>177</v>
      </c>
      <c r="G29" s="154">
        <f t="shared" si="2"/>
        <v>0.5970854135744164</v>
      </c>
    </row>
    <row r="30" spans="1:7" ht="12.75">
      <c r="A30" s="150" t="s">
        <v>2</v>
      </c>
      <c r="B30" s="151">
        <v>11332</v>
      </c>
      <c r="C30" s="152">
        <f t="shared" si="3"/>
        <v>38.22695992443665</v>
      </c>
      <c r="D30" s="153"/>
      <c r="E30" s="153" t="s">
        <v>3</v>
      </c>
      <c r="F30" s="151">
        <v>90</v>
      </c>
      <c r="G30" s="154">
        <f t="shared" si="2"/>
        <v>0.3036027526649575</v>
      </c>
    </row>
    <row r="31" spans="1:7" ht="12.75">
      <c r="A31" s="150" t="s">
        <v>4</v>
      </c>
      <c r="B31" s="151">
        <v>20704</v>
      </c>
      <c r="C31" s="152">
        <f t="shared" si="3"/>
        <v>69.84212656861422</v>
      </c>
      <c r="D31" s="153"/>
      <c r="E31" s="153"/>
      <c r="F31" s="146"/>
      <c r="G31" s="147"/>
    </row>
    <row r="32" spans="1:7" ht="12.75">
      <c r="A32" s="150" t="s">
        <v>5</v>
      </c>
      <c r="B32" s="151">
        <v>4656</v>
      </c>
      <c r="C32" s="152">
        <f t="shared" si="3"/>
        <v>15.706382404533802</v>
      </c>
      <c r="D32" s="153"/>
      <c r="E32" s="144" t="s">
        <v>6</v>
      </c>
      <c r="F32" s="148"/>
      <c r="G32" s="162"/>
    </row>
    <row r="33" spans="1:7" ht="12.75">
      <c r="A33" s="150" t="s">
        <v>7</v>
      </c>
      <c r="B33" s="151">
        <v>4015</v>
      </c>
      <c r="C33" s="152">
        <f t="shared" si="3"/>
        <v>13.544056132775603</v>
      </c>
      <c r="D33" s="153"/>
      <c r="E33" s="144" t="s">
        <v>8</v>
      </c>
      <c r="F33" s="142">
        <v>10622</v>
      </c>
      <c r="G33" s="149">
        <v>100</v>
      </c>
    </row>
    <row r="34" spans="1:7" ht="12.75">
      <c r="A34" s="150" t="s">
        <v>0</v>
      </c>
      <c r="B34" s="151">
        <v>1589</v>
      </c>
      <c r="C34" s="152">
        <f t="shared" si="3"/>
        <v>5.36027526649575</v>
      </c>
      <c r="D34" s="153"/>
      <c r="E34" s="153" t="s">
        <v>9</v>
      </c>
      <c r="F34" s="151">
        <v>8181</v>
      </c>
      <c r="G34" s="154">
        <f aca="true" t="shared" si="4" ref="G34:G42">F34*100/F$33</f>
        <v>77.0193937111655</v>
      </c>
    </row>
    <row r="35" spans="1:7" ht="12.75">
      <c r="A35" s="150" t="s">
        <v>2</v>
      </c>
      <c r="B35" s="151">
        <v>2426</v>
      </c>
      <c r="C35" s="152">
        <f t="shared" si="3"/>
        <v>8.183780866279854</v>
      </c>
      <c r="D35" s="153"/>
      <c r="E35" s="153" t="s">
        <v>10</v>
      </c>
      <c r="F35" s="151">
        <v>4330</v>
      </c>
      <c r="G35" s="154">
        <f t="shared" si="4"/>
        <v>40.76445113914517</v>
      </c>
    </row>
    <row r="36" spans="1:7" ht="12.75">
      <c r="A36" s="150"/>
      <c r="B36" s="146"/>
      <c r="C36" s="155"/>
      <c r="D36" s="153"/>
      <c r="E36" s="153" t="s">
        <v>11</v>
      </c>
      <c r="F36" s="151">
        <v>7222</v>
      </c>
      <c r="G36" s="154">
        <f t="shared" si="4"/>
        <v>67.99096215401995</v>
      </c>
    </row>
    <row r="37" spans="1:7" ht="12.75">
      <c r="A37" s="163" t="s">
        <v>12</v>
      </c>
      <c r="B37" s="146"/>
      <c r="C37" s="155"/>
      <c r="D37" s="153"/>
      <c r="E37" s="153" t="s">
        <v>10</v>
      </c>
      <c r="F37" s="151">
        <v>3905</v>
      </c>
      <c r="G37" s="154">
        <f t="shared" si="4"/>
        <v>36.763321408397665</v>
      </c>
    </row>
    <row r="38" spans="1:7" ht="12.75">
      <c r="A38" s="164" t="s">
        <v>13</v>
      </c>
      <c r="B38" s="151">
        <v>29249</v>
      </c>
      <c r="C38" s="152">
        <f aca="true" t="shared" si="5" ref="C38:C54">B38*100/B$7</f>
        <v>98.66752125219269</v>
      </c>
      <c r="D38" s="153"/>
      <c r="E38" s="153" t="s">
        <v>14</v>
      </c>
      <c r="F38" s="151">
        <v>757</v>
      </c>
      <c r="G38" s="154">
        <f t="shared" si="4"/>
        <v>7.126718132178498</v>
      </c>
    </row>
    <row r="39" spans="1:7" ht="12.75">
      <c r="A39" s="150" t="s">
        <v>15</v>
      </c>
      <c r="B39" s="151">
        <v>26675</v>
      </c>
      <c r="C39" s="152">
        <f t="shared" si="5"/>
        <v>89.9844825259749</v>
      </c>
      <c r="D39" s="153"/>
      <c r="E39" s="153" t="s">
        <v>10</v>
      </c>
      <c r="F39" s="151">
        <v>344</v>
      </c>
      <c r="G39" s="154">
        <f t="shared" si="4"/>
        <v>3.23856147618151</v>
      </c>
    </row>
    <row r="40" spans="1:7" ht="12.75">
      <c r="A40" s="150" t="s">
        <v>16</v>
      </c>
      <c r="B40" s="151">
        <v>1151</v>
      </c>
      <c r="C40" s="152">
        <f t="shared" si="5"/>
        <v>3.8827418701929566</v>
      </c>
      <c r="D40" s="153"/>
      <c r="E40" s="153" t="s">
        <v>17</v>
      </c>
      <c r="F40" s="151">
        <v>2441</v>
      </c>
      <c r="G40" s="154">
        <f t="shared" si="4"/>
        <v>22.980606288834494</v>
      </c>
    </row>
    <row r="41" spans="1:7" ht="12.75">
      <c r="A41" s="150" t="s">
        <v>18</v>
      </c>
      <c r="B41" s="151">
        <v>27</v>
      </c>
      <c r="C41" s="152">
        <f t="shared" si="5"/>
        <v>0.09108082579948724</v>
      </c>
      <c r="D41" s="153"/>
      <c r="E41" s="153" t="s">
        <v>19</v>
      </c>
      <c r="F41" s="151">
        <v>2052</v>
      </c>
      <c r="G41" s="154">
        <f t="shared" si="4"/>
        <v>19.31839578233854</v>
      </c>
    </row>
    <row r="42" spans="1:7" ht="12.75">
      <c r="A42" s="150" t="s">
        <v>20</v>
      </c>
      <c r="B42" s="151">
        <v>1208</v>
      </c>
      <c r="C42" s="152">
        <f t="shared" si="5"/>
        <v>4.07502361354743</v>
      </c>
      <c r="D42" s="153"/>
      <c r="E42" s="153" t="s">
        <v>21</v>
      </c>
      <c r="F42" s="151">
        <v>995</v>
      </c>
      <c r="G42" s="154">
        <f t="shared" si="4"/>
        <v>9.3673507813971</v>
      </c>
    </row>
    <row r="43" spans="1:7" ht="12.75">
      <c r="A43" s="150" t="s">
        <v>22</v>
      </c>
      <c r="B43" s="151">
        <v>244</v>
      </c>
      <c r="C43" s="152">
        <f t="shared" si="5"/>
        <v>0.8231007961138848</v>
      </c>
      <c r="D43" s="153"/>
      <c r="E43" s="153"/>
      <c r="F43" s="146"/>
      <c r="G43" s="147"/>
    </row>
    <row r="44" spans="1:7" ht="12.75">
      <c r="A44" s="150" t="s">
        <v>23</v>
      </c>
      <c r="B44" s="151">
        <v>483</v>
      </c>
      <c r="C44" s="152">
        <f t="shared" si="5"/>
        <v>1.6293347726352718</v>
      </c>
      <c r="D44" s="153"/>
      <c r="E44" s="153" t="s">
        <v>24</v>
      </c>
      <c r="F44" s="161">
        <v>4454</v>
      </c>
      <c r="G44" s="165">
        <f>F44*100/F33</f>
        <v>41.931839578233856</v>
      </c>
    </row>
    <row r="45" spans="1:7" ht="12.75">
      <c r="A45" s="150" t="s">
        <v>25</v>
      </c>
      <c r="B45" s="151">
        <v>109</v>
      </c>
      <c r="C45" s="152">
        <f t="shared" si="5"/>
        <v>0.36769666711644855</v>
      </c>
      <c r="D45" s="153"/>
      <c r="E45" s="153" t="s">
        <v>26</v>
      </c>
      <c r="F45" s="161">
        <v>2716</v>
      </c>
      <c r="G45" s="165">
        <f>F45*100/F33</f>
        <v>25.56957258520053</v>
      </c>
    </row>
    <row r="46" spans="1:7" ht="12.75">
      <c r="A46" s="150" t="s">
        <v>27</v>
      </c>
      <c r="B46" s="151">
        <v>50</v>
      </c>
      <c r="C46" s="166">
        <f t="shared" si="5"/>
        <v>0.1686681959249764</v>
      </c>
      <c r="D46" s="153"/>
      <c r="E46" s="153"/>
      <c r="F46" s="146"/>
      <c r="G46" s="147"/>
    </row>
    <row r="47" spans="1:7" ht="12.75">
      <c r="A47" s="150" t="s">
        <v>28</v>
      </c>
      <c r="B47" s="151">
        <v>231</v>
      </c>
      <c r="C47" s="152">
        <f t="shared" si="5"/>
        <v>0.7792470651733909</v>
      </c>
      <c r="D47" s="153"/>
      <c r="E47" s="153" t="s">
        <v>29</v>
      </c>
      <c r="F47" s="167">
        <v>2.77</v>
      </c>
      <c r="G47" s="168" t="s">
        <v>261</v>
      </c>
    </row>
    <row r="48" spans="1:7" ht="12.75">
      <c r="A48" s="150" t="s">
        <v>30</v>
      </c>
      <c r="B48" s="151">
        <v>31</v>
      </c>
      <c r="C48" s="152">
        <f t="shared" si="5"/>
        <v>0.10457428147348535</v>
      </c>
      <c r="D48" s="153"/>
      <c r="E48" s="153" t="s">
        <v>31</v>
      </c>
      <c r="F48" s="146">
        <v>3.2</v>
      </c>
      <c r="G48" s="168" t="s">
        <v>261</v>
      </c>
    </row>
    <row r="49" spans="1:7" ht="14.25">
      <c r="A49" s="150" t="s">
        <v>32</v>
      </c>
      <c r="B49" s="151">
        <v>60</v>
      </c>
      <c r="C49" s="152">
        <f t="shared" si="5"/>
        <v>0.20240183510997167</v>
      </c>
      <c r="D49" s="153"/>
      <c r="E49" s="153"/>
      <c r="F49" s="146"/>
      <c r="G49" s="147"/>
    </row>
    <row r="50" spans="1:7" ht="12.75">
      <c r="A50" s="150" t="s">
        <v>33</v>
      </c>
      <c r="B50" s="151">
        <v>3</v>
      </c>
      <c r="C50" s="152">
        <f t="shared" si="5"/>
        <v>0.010120091755498583</v>
      </c>
      <c r="D50" s="153"/>
      <c r="E50" s="144" t="s">
        <v>34</v>
      </c>
      <c r="F50" s="148"/>
      <c r="G50" s="162"/>
    </row>
    <row r="51" spans="1:7" ht="12.75">
      <c r="A51" s="150" t="s">
        <v>35</v>
      </c>
      <c r="B51" s="151">
        <v>1</v>
      </c>
      <c r="C51" s="152">
        <f t="shared" si="5"/>
        <v>0.0033733639184995276</v>
      </c>
      <c r="D51" s="153"/>
      <c r="E51" s="144" t="s">
        <v>36</v>
      </c>
      <c r="F51" s="142">
        <v>10819</v>
      </c>
      <c r="G51" s="149">
        <v>100</v>
      </c>
    </row>
    <row r="52" spans="1:7" ht="12.75">
      <c r="A52" s="150" t="s">
        <v>37</v>
      </c>
      <c r="B52" s="151">
        <v>0</v>
      </c>
      <c r="C52" s="152">
        <f t="shared" si="5"/>
        <v>0</v>
      </c>
      <c r="D52" s="153"/>
      <c r="E52" s="153" t="s">
        <v>38</v>
      </c>
      <c r="F52" s="151">
        <v>10622</v>
      </c>
      <c r="G52" s="154">
        <f>F52*100/F$51</f>
        <v>98.17912930954802</v>
      </c>
    </row>
    <row r="53" spans="1:7" ht="12.75">
      <c r="A53" s="150" t="s">
        <v>39</v>
      </c>
      <c r="B53" s="151">
        <v>1</v>
      </c>
      <c r="C53" s="152">
        <f t="shared" si="5"/>
        <v>0.0033733639184995276</v>
      </c>
      <c r="D53" s="153"/>
      <c r="E53" s="153" t="s">
        <v>40</v>
      </c>
      <c r="F53" s="151">
        <v>197</v>
      </c>
      <c r="G53" s="154">
        <f>F53*100/F$51</f>
        <v>1.8208706904519827</v>
      </c>
    </row>
    <row r="54" spans="1:7" ht="14.25">
      <c r="A54" s="150" t="s">
        <v>41</v>
      </c>
      <c r="B54" s="151">
        <v>1</v>
      </c>
      <c r="C54" s="152">
        <f t="shared" si="5"/>
        <v>0.0033733639184995276</v>
      </c>
      <c r="D54" s="153"/>
      <c r="E54" s="153" t="s">
        <v>42</v>
      </c>
      <c r="F54" s="151">
        <v>44</v>
      </c>
      <c r="G54" s="154">
        <f>F54*100/F$51</f>
        <v>0.40669193086237176</v>
      </c>
    </row>
    <row r="55" spans="1:7" ht="12.75">
      <c r="A55" s="150" t="s">
        <v>43</v>
      </c>
      <c r="B55" s="151">
        <v>185</v>
      </c>
      <c r="C55" s="152">
        <f>B55*100/B$7</f>
        <v>0.6240723249224126</v>
      </c>
      <c r="D55" s="153"/>
      <c r="E55" s="153"/>
      <c r="F55" s="146"/>
      <c r="G55" s="147"/>
    </row>
    <row r="56" spans="1:7" ht="12.75">
      <c r="A56" s="150" t="s">
        <v>44</v>
      </c>
      <c r="B56" s="161">
        <v>395</v>
      </c>
      <c r="C56" s="169">
        <f>B56*100/B$7</f>
        <v>1.3324787478073135</v>
      </c>
      <c r="D56" s="153"/>
      <c r="E56" s="153" t="s">
        <v>45</v>
      </c>
      <c r="F56" s="170">
        <v>0.3</v>
      </c>
      <c r="G56" s="168" t="s">
        <v>261</v>
      </c>
    </row>
    <row r="57" spans="1:7" ht="12.75">
      <c r="A57" s="150"/>
      <c r="B57" s="161"/>
      <c r="C57" s="169"/>
      <c r="D57" s="153"/>
      <c r="E57" s="153" t="s">
        <v>46</v>
      </c>
      <c r="F57" s="170">
        <v>2.7</v>
      </c>
      <c r="G57" s="168" t="s">
        <v>261</v>
      </c>
    </row>
    <row r="58" spans="1:7" ht="12.75">
      <c r="A58" s="171" t="s">
        <v>47</v>
      </c>
      <c r="B58" s="161"/>
      <c r="C58" s="169"/>
      <c r="D58" s="153"/>
      <c r="E58" s="153"/>
      <c r="F58" s="146"/>
      <c r="G58" s="147"/>
    </row>
    <row r="59" spans="1:7" ht="14.25">
      <c r="A59" s="172" t="s">
        <v>48</v>
      </c>
      <c r="B59" s="161"/>
      <c r="C59" s="169"/>
      <c r="D59" s="153"/>
      <c r="E59" s="144" t="s">
        <v>49</v>
      </c>
      <c r="F59" s="148"/>
      <c r="G59" s="162"/>
    </row>
    <row r="60" spans="1:7" ht="12.75">
      <c r="A60" s="150" t="s">
        <v>50</v>
      </c>
      <c r="B60" s="161">
        <v>27013</v>
      </c>
      <c r="C60" s="169">
        <f>B60*100/B7</f>
        <v>91.12467953042774</v>
      </c>
      <c r="D60" s="153"/>
      <c r="E60" s="144" t="s">
        <v>51</v>
      </c>
      <c r="F60" s="142">
        <v>10622</v>
      </c>
      <c r="G60" s="149">
        <v>100</v>
      </c>
    </row>
    <row r="61" spans="1:7" ht="12.75">
      <c r="A61" s="150" t="s">
        <v>52</v>
      </c>
      <c r="B61" s="161">
        <v>1269</v>
      </c>
      <c r="C61" s="169">
        <f>B61*100/B7</f>
        <v>4.280798812575901</v>
      </c>
      <c r="D61" s="153"/>
      <c r="E61" s="153" t="s">
        <v>53</v>
      </c>
      <c r="F61" s="151">
        <v>8674</v>
      </c>
      <c r="G61" s="154">
        <f>F61*100/F$60</f>
        <v>81.6607041988326</v>
      </c>
    </row>
    <row r="62" spans="1:7" ht="12.75">
      <c r="A62" s="150" t="s">
        <v>54</v>
      </c>
      <c r="B62" s="161">
        <v>83</v>
      </c>
      <c r="C62" s="169">
        <f>B62*100/B7</f>
        <v>0.2799892052354608</v>
      </c>
      <c r="D62" s="153"/>
      <c r="E62" s="153" t="s">
        <v>55</v>
      </c>
      <c r="F62" s="151">
        <v>1948</v>
      </c>
      <c r="G62" s="154">
        <f>F62*100/F$60</f>
        <v>18.33929580116739</v>
      </c>
    </row>
    <row r="63" spans="1:7" ht="12.75">
      <c r="A63" s="150" t="s">
        <v>56</v>
      </c>
      <c r="B63" s="161">
        <v>1394</v>
      </c>
      <c r="C63" s="169">
        <f>B63*100/B7</f>
        <v>4.702469302388342</v>
      </c>
      <c r="D63" s="153"/>
      <c r="E63" s="153"/>
      <c r="F63" s="146"/>
      <c r="G63" s="147"/>
    </row>
    <row r="64" spans="1:7" ht="12.75">
      <c r="A64" s="150" t="s">
        <v>57</v>
      </c>
      <c r="B64" s="161">
        <v>17</v>
      </c>
      <c r="C64" s="169">
        <f>B64*100/B7</f>
        <v>0.05734718661449197</v>
      </c>
      <c r="D64" s="153"/>
      <c r="E64" s="153" t="s">
        <v>58</v>
      </c>
      <c r="F64" s="167">
        <v>2.94</v>
      </c>
      <c r="G64" s="168" t="s">
        <v>261</v>
      </c>
    </row>
    <row r="65" spans="1:7" ht="13.5" thickBot="1">
      <c r="A65" s="173" t="s">
        <v>59</v>
      </c>
      <c r="B65" s="174">
        <v>291</v>
      </c>
      <c r="C65" s="175">
        <f>B65*100/B7</f>
        <v>0.9816489002833626</v>
      </c>
      <c r="D65" s="176"/>
      <c r="E65" s="176" t="s">
        <v>60</v>
      </c>
      <c r="F65" s="177">
        <v>1.99</v>
      </c>
      <c r="G65" s="178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29644</v>
      </c>
      <c r="G9" s="33">
        <f>(F9/$F$9)*100</f>
        <v>100</v>
      </c>
    </row>
    <row r="10" spans="1:7" ht="12.75">
      <c r="A10" s="29" t="s">
        <v>269</v>
      </c>
      <c r="B10" s="93">
        <v>8321</v>
      </c>
      <c r="C10" s="33">
        <f aca="true" t="shared" si="0" ref="C10:C15">(B10/$B$10)*100</f>
        <v>100</v>
      </c>
      <c r="E10" s="34" t="s">
        <v>270</v>
      </c>
      <c r="F10" s="97">
        <v>26940</v>
      </c>
      <c r="G10" s="84">
        <f aca="true" t="shared" si="1" ref="G10:G16">(F10/$F$9)*100</f>
        <v>90.87842396437728</v>
      </c>
    </row>
    <row r="11" spans="1:8" ht="12.75">
      <c r="A11" s="36" t="s">
        <v>271</v>
      </c>
      <c r="B11" s="98">
        <v>1153</v>
      </c>
      <c r="C11" s="35">
        <f t="shared" si="0"/>
        <v>13.856507631294315</v>
      </c>
      <c r="E11" s="34" t="s">
        <v>272</v>
      </c>
      <c r="F11" s="97">
        <v>26746</v>
      </c>
      <c r="G11" s="84">
        <f t="shared" si="1"/>
        <v>90.22399136418838</v>
      </c>
      <c r="H11" s="15" t="s">
        <v>250</v>
      </c>
    </row>
    <row r="12" spans="1:8" ht="12.75">
      <c r="A12" s="36" t="s">
        <v>273</v>
      </c>
      <c r="B12" s="98">
        <v>611</v>
      </c>
      <c r="C12" s="35">
        <f t="shared" si="0"/>
        <v>7.342867443816849</v>
      </c>
      <c r="E12" s="34" t="s">
        <v>274</v>
      </c>
      <c r="F12" s="97">
        <v>15962</v>
      </c>
      <c r="G12" s="84">
        <f t="shared" si="1"/>
        <v>53.845634867089466</v>
      </c>
      <c r="H12" s="15" t="s">
        <v>250</v>
      </c>
    </row>
    <row r="13" spans="1:7" ht="12.75">
      <c r="A13" s="36" t="s">
        <v>275</v>
      </c>
      <c r="B13" s="98">
        <v>3711</v>
      </c>
      <c r="C13" s="35">
        <f t="shared" si="0"/>
        <v>44.59800504747026</v>
      </c>
      <c r="E13" s="34" t="s">
        <v>276</v>
      </c>
      <c r="F13" s="97">
        <v>10784</v>
      </c>
      <c r="G13" s="84">
        <f t="shared" si="1"/>
        <v>36.378356497098906</v>
      </c>
    </row>
    <row r="14" spans="1:7" ht="12.75">
      <c r="A14" s="36" t="s">
        <v>277</v>
      </c>
      <c r="B14" s="98">
        <v>1610</v>
      </c>
      <c r="C14" s="35">
        <f t="shared" si="0"/>
        <v>19.348635981252254</v>
      </c>
      <c r="E14" s="34" t="s">
        <v>166</v>
      </c>
      <c r="F14" s="97">
        <v>194</v>
      </c>
      <c r="G14" s="84">
        <f t="shared" si="1"/>
        <v>0.6544326001889084</v>
      </c>
    </row>
    <row r="15" spans="1:7" ht="12.75">
      <c r="A15" s="36" t="s">
        <v>324</v>
      </c>
      <c r="B15" s="97">
        <v>1236</v>
      </c>
      <c r="C15" s="35">
        <f t="shared" si="0"/>
        <v>14.853983896166326</v>
      </c>
      <c r="E15" s="34" t="s">
        <v>278</v>
      </c>
      <c r="F15" s="97">
        <v>2704</v>
      </c>
      <c r="G15" s="84">
        <f t="shared" si="1"/>
        <v>9.121576035622724</v>
      </c>
    </row>
    <row r="16" spans="1:7" ht="12.75">
      <c r="A16" s="36"/>
      <c r="B16" s="93" t="s">
        <v>250</v>
      </c>
      <c r="C16" s="10"/>
      <c r="E16" s="34" t="s">
        <v>279</v>
      </c>
      <c r="F16" s="98">
        <v>878</v>
      </c>
      <c r="G16" s="84">
        <f t="shared" si="1"/>
        <v>2.9618135204425853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1501</v>
      </c>
      <c r="G17" s="84">
        <f>(F17/$F$9)*100</f>
        <v>5.063419241667791</v>
      </c>
    </row>
    <row r="18" spans="1:7" ht="12.75">
      <c r="A18" s="29" t="s">
        <v>282</v>
      </c>
      <c r="B18" s="93">
        <v>20052</v>
      </c>
      <c r="C18" s="33">
        <f>(B18/$B$18)*100</f>
        <v>100</v>
      </c>
      <c r="E18" s="34" t="s">
        <v>283</v>
      </c>
      <c r="F18" s="97">
        <v>1203</v>
      </c>
      <c r="G18" s="84">
        <f>(F18/$F$9)*100</f>
        <v>4.058156793954932</v>
      </c>
    </row>
    <row r="19" spans="1:7" ht="12.75">
      <c r="A19" s="36" t="s">
        <v>284</v>
      </c>
      <c r="B19" s="97">
        <v>359</v>
      </c>
      <c r="C19" s="84">
        <f aca="true" t="shared" si="2" ref="C19:C25">(B19/$B$18)*100</f>
        <v>1.7903451027328945</v>
      </c>
      <c r="E19" s="34"/>
      <c r="F19" s="97" t="s">
        <v>250</v>
      </c>
      <c r="G19" s="84"/>
    </row>
    <row r="20" spans="1:7" ht="12.75">
      <c r="A20" s="36" t="s">
        <v>285</v>
      </c>
      <c r="B20" s="97">
        <v>572</v>
      </c>
      <c r="C20" s="84">
        <f t="shared" si="2"/>
        <v>2.8525832834629963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3030</v>
      </c>
      <c r="C21" s="84">
        <f t="shared" si="2"/>
        <v>15.110712148414123</v>
      </c>
      <c r="E21" s="38" t="s">
        <v>167</v>
      </c>
      <c r="F21" s="80">
        <v>2704</v>
      </c>
      <c r="G21" s="33">
        <f>(F21/$F$21)*100</f>
        <v>100</v>
      </c>
    </row>
    <row r="22" spans="1:7" ht="12.75">
      <c r="A22" s="36" t="s">
        <v>302</v>
      </c>
      <c r="B22" s="97">
        <v>2600</v>
      </c>
      <c r="C22" s="84">
        <f t="shared" si="2"/>
        <v>12.966287652104528</v>
      </c>
      <c r="E22" s="34" t="s">
        <v>303</v>
      </c>
      <c r="F22" s="97">
        <v>1266</v>
      </c>
      <c r="G22" s="84">
        <f aca="true" t="shared" si="3" ref="G22:G27">(F22/$F$21)*100</f>
        <v>46.819526627218934</v>
      </c>
    </row>
    <row r="23" spans="1:7" ht="12.75">
      <c r="A23" s="36" t="s">
        <v>304</v>
      </c>
      <c r="B23" s="97">
        <v>950</v>
      </c>
      <c r="C23" s="84">
        <f t="shared" si="2"/>
        <v>4.737682026730501</v>
      </c>
      <c r="E23" s="34" t="s">
        <v>305</v>
      </c>
      <c r="F23" s="97">
        <v>890</v>
      </c>
      <c r="G23" s="84">
        <f t="shared" si="3"/>
        <v>32.91420118343195</v>
      </c>
    </row>
    <row r="24" spans="1:7" ht="12.75">
      <c r="A24" s="36" t="s">
        <v>306</v>
      </c>
      <c r="B24" s="97">
        <v>6560</v>
      </c>
      <c r="C24" s="84">
        <f t="shared" si="2"/>
        <v>32.714941153002194</v>
      </c>
      <c r="E24" s="34" t="s">
        <v>307</v>
      </c>
      <c r="F24" s="97">
        <v>79</v>
      </c>
      <c r="G24" s="84">
        <f t="shared" si="3"/>
        <v>2.921597633136095</v>
      </c>
    </row>
    <row r="25" spans="1:7" ht="12.75">
      <c r="A25" s="36" t="s">
        <v>308</v>
      </c>
      <c r="B25" s="97">
        <v>5981</v>
      </c>
      <c r="C25" s="84">
        <f t="shared" si="2"/>
        <v>29.827448633552763</v>
      </c>
      <c r="E25" s="34" t="s">
        <v>309</v>
      </c>
      <c r="F25" s="97">
        <v>21</v>
      </c>
      <c r="G25" s="84">
        <f t="shared" si="3"/>
        <v>0.7766272189349113</v>
      </c>
    </row>
    <row r="26" spans="1:7" ht="12.75">
      <c r="A26" s="36"/>
      <c r="B26" s="93" t="s">
        <v>250</v>
      </c>
      <c r="C26" s="35"/>
      <c r="E26" s="34" t="s">
        <v>310</v>
      </c>
      <c r="F26" s="97">
        <v>399</v>
      </c>
      <c r="G26" s="84">
        <f t="shared" si="3"/>
        <v>14.755917159763312</v>
      </c>
    </row>
    <row r="27" spans="1:7" ht="12.75">
      <c r="A27" s="36" t="s">
        <v>311</v>
      </c>
      <c r="B27" s="108">
        <v>95.4</v>
      </c>
      <c r="C27" s="37" t="s">
        <v>261</v>
      </c>
      <c r="E27" s="34" t="s">
        <v>312</v>
      </c>
      <c r="F27" s="97">
        <v>49</v>
      </c>
      <c r="G27" s="84">
        <f t="shared" si="3"/>
        <v>1.8121301775147929</v>
      </c>
    </row>
    <row r="28" spans="1:7" ht="12.75">
      <c r="A28" s="36" t="s">
        <v>313</v>
      </c>
      <c r="B28" s="108">
        <v>62.5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27251</v>
      </c>
      <c r="G30" s="33">
        <f>(F30/$F$30)*100</f>
        <v>100</v>
      </c>
      <c r="J30" s="39"/>
    </row>
    <row r="31" spans="1:10" ht="12.75">
      <c r="A31" s="95" t="s">
        <v>296</v>
      </c>
      <c r="B31" s="93">
        <v>22411</v>
      </c>
      <c r="C31" s="33">
        <f>(B31/$B$31)*100</f>
        <v>100</v>
      </c>
      <c r="E31" s="34" t="s">
        <v>317</v>
      </c>
      <c r="F31" s="97">
        <v>24221</v>
      </c>
      <c r="G31" s="101">
        <f>(F31/$F$30)*100</f>
        <v>88.88114197644124</v>
      </c>
      <c r="J31" s="39"/>
    </row>
    <row r="32" spans="1:10" ht="12.75">
      <c r="A32" s="36" t="s">
        <v>318</v>
      </c>
      <c r="B32" s="97">
        <v>4604</v>
      </c>
      <c r="C32" s="10">
        <f>(B32/$B$31)*100</f>
        <v>20.54348311097229</v>
      </c>
      <c r="E32" s="34" t="s">
        <v>319</v>
      </c>
      <c r="F32" s="97">
        <v>3030</v>
      </c>
      <c r="G32" s="101">
        <f aca="true" t="shared" si="4" ref="G32:G39">(F32/$F$30)*100</f>
        <v>11.118858023558769</v>
      </c>
      <c r="J32" s="39"/>
    </row>
    <row r="33" spans="1:10" ht="12.75">
      <c r="A33" s="36" t="s">
        <v>320</v>
      </c>
      <c r="B33" s="97">
        <v>15123</v>
      </c>
      <c r="C33" s="10">
        <f aca="true" t="shared" si="5" ref="C33:C38">(B33/$B$31)*100</f>
        <v>67.48025523180581</v>
      </c>
      <c r="E33" s="34" t="s">
        <v>321</v>
      </c>
      <c r="F33" s="97">
        <v>924</v>
      </c>
      <c r="G33" s="101">
        <f t="shared" si="4"/>
        <v>3.3907012586694067</v>
      </c>
      <c r="J33" s="39"/>
    </row>
    <row r="34" spans="1:7" ht="12.75">
      <c r="A34" s="36" t="s">
        <v>322</v>
      </c>
      <c r="B34" s="97">
        <v>155</v>
      </c>
      <c r="C34" s="10">
        <f t="shared" si="5"/>
        <v>0.6916246486100576</v>
      </c>
      <c r="E34" s="34" t="s">
        <v>323</v>
      </c>
      <c r="F34" s="97">
        <v>711</v>
      </c>
      <c r="G34" s="101">
        <f t="shared" si="4"/>
        <v>2.6090785659241864</v>
      </c>
    </row>
    <row r="35" spans="1:7" ht="12.75">
      <c r="A35" s="36" t="s">
        <v>325</v>
      </c>
      <c r="B35" s="97">
        <v>1451</v>
      </c>
      <c r="C35" s="10">
        <f t="shared" si="5"/>
        <v>6.474499129891571</v>
      </c>
      <c r="E35" s="34" t="s">
        <v>321</v>
      </c>
      <c r="F35" s="97">
        <v>205</v>
      </c>
      <c r="G35" s="101">
        <f t="shared" si="4"/>
        <v>0.7522659718909397</v>
      </c>
    </row>
    <row r="36" spans="1:7" ht="12.75">
      <c r="A36" s="36" t="s">
        <v>297</v>
      </c>
      <c r="B36" s="97">
        <v>1208</v>
      </c>
      <c r="C36" s="10">
        <f t="shared" si="5"/>
        <v>5.390210164651287</v>
      </c>
      <c r="E36" s="34" t="s">
        <v>327</v>
      </c>
      <c r="F36" s="97">
        <v>1659</v>
      </c>
      <c r="G36" s="101">
        <f t="shared" si="4"/>
        <v>6.087849987156434</v>
      </c>
    </row>
    <row r="37" spans="1:7" ht="12.75">
      <c r="A37" s="36" t="s">
        <v>326</v>
      </c>
      <c r="B37" s="97">
        <v>1078</v>
      </c>
      <c r="C37" s="10">
        <f t="shared" si="5"/>
        <v>4.810137878720271</v>
      </c>
      <c r="E37" s="34" t="s">
        <v>321</v>
      </c>
      <c r="F37" s="97">
        <v>469</v>
      </c>
      <c r="G37" s="101">
        <f t="shared" si="4"/>
        <v>1.7210377600821989</v>
      </c>
    </row>
    <row r="38" spans="1:7" ht="12.75">
      <c r="A38" s="36" t="s">
        <v>297</v>
      </c>
      <c r="B38" s="97">
        <v>708</v>
      </c>
      <c r="C38" s="10">
        <f t="shared" si="5"/>
        <v>3.1591629110704567</v>
      </c>
      <c r="E38" s="34" t="s">
        <v>259</v>
      </c>
      <c r="F38" s="97">
        <v>533</v>
      </c>
      <c r="G38" s="101">
        <f t="shared" si="4"/>
        <v>1.9558915269164434</v>
      </c>
    </row>
    <row r="39" spans="1:7" ht="12.75">
      <c r="A39" s="36"/>
      <c r="B39" s="97" t="s">
        <v>250</v>
      </c>
      <c r="C39" s="10"/>
      <c r="E39" s="34" t="s">
        <v>321</v>
      </c>
      <c r="F39" s="97">
        <v>238</v>
      </c>
      <c r="G39" s="101">
        <f t="shared" si="4"/>
        <v>0.8733624454148471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252</v>
      </c>
      <c r="C42" s="33">
        <f>(B42/$B$42)*100</f>
        <v>100</v>
      </c>
      <c r="E42" s="31" t="s">
        <v>268</v>
      </c>
      <c r="F42" s="80">
        <v>29644</v>
      </c>
      <c r="G42" s="99">
        <f>(F42/$F$42)*100</f>
        <v>100</v>
      </c>
      <c r="I42" s="39"/>
    </row>
    <row r="43" spans="1:7" ht="12.75">
      <c r="A43" s="36" t="s">
        <v>301</v>
      </c>
      <c r="B43" s="98">
        <v>60</v>
      </c>
      <c r="C43" s="102">
        <f>(B43/$B$42)*100</f>
        <v>23.809523809523807</v>
      </c>
      <c r="E43" s="60" t="s">
        <v>168</v>
      </c>
      <c r="F43" s="106">
        <v>37477</v>
      </c>
      <c r="G43" s="107">
        <f aca="true" t="shared" si="6" ref="G43:G71">(F43/$F$42)*100</f>
        <v>126.42355957360681</v>
      </c>
    </row>
    <row r="44" spans="1:7" ht="12.75">
      <c r="A44" s="36"/>
      <c r="B44" s="93" t="s">
        <v>250</v>
      </c>
      <c r="C44" s="10"/>
      <c r="E44" s="1" t="s">
        <v>329</v>
      </c>
      <c r="F44" s="97">
        <v>116</v>
      </c>
      <c r="G44" s="101">
        <f t="shared" si="6"/>
        <v>0.3913102145459453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303</v>
      </c>
      <c r="G45" s="101">
        <f t="shared" si="6"/>
        <v>1.022129267305357</v>
      </c>
    </row>
    <row r="46" spans="1:7" ht="12.75">
      <c r="A46" s="29" t="s">
        <v>331</v>
      </c>
      <c r="B46" s="93">
        <v>21195</v>
      </c>
      <c r="C46" s="33">
        <f>(B46/$B$46)*100</f>
        <v>100</v>
      </c>
      <c r="E46" s="1" t="s">
        <v>332</v>
      </c>
      <c r="F46" s="97">
        <v>66</v>
      </c>
      <c r="G46" s="101">
        <f t="shared" si="6"/>
        <v>0.22264201862096886</v>
      </c>
    </row>
    <row r="47" spans="1:7" ht="12.75">
      <c r="A47" s="36" t="s">
        <v>333</v>
      </c>
      <c r="B47" s="97">
        <v>2264</v>
      </c>
      <c r="C47" s="10">
        <f>(B47/$B$46)*100</f>
        <v>10.681764567114886</v>
      </c>
      <c r="E47" s="1" t="s">
        <v>334</v>
      </c>
      <c r="F47" s="97">
        <v>359</v>
      </c>
      <c r="G47" s="101">
        <f t="shared" si="6"/>
        <v>1.2110376467413304</v>
      </c>
    </row>
    <row r="48" spans="1:7" ht="12.75">
      <c r="A48" s="36"/>
      <c r="B48" s="93" t="s">
        <v>250</v>
      </c>
      <c r="C48" s="10"/>
      <c r="E48" s="1" t="s">
        <v>335</v>
      </c>
      <c r="F48" s="97">
        <v>3334</v>
      </c>
      <c r="G48" s="101">
        <f t="shared" si="6"/>
        <v>11.246795304277425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569</v>
      </c>
      <c r="G49" s="101">
        <f t="shared" si="6"/>
        <v>1.9194440696262312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138</v>
      </c>
      <c r="G50" s="101">
        <f t="shared" si="6"/>
        <v>0.4655242207529348</v>
      </c>
    </row>
    <row r="51" spans="1:7" ht="12.75">
      <c r="A51" s="5" t="s">
        <v>338</v>
      </c>
      <c r="B51" s="93">
        <v>6497</v>
      </c>
      <c r="C51" s="33">
        <f>(B51/$B$51)*100</f>
        <v>100</v>
      </c>
      <c r="E51" s="1" t="s">
        <v>339</v>
      </c>
      <c r="F51" s="97">
        <v>5063</v>
      </c>
      <c r="G51" s="101">
        <f t="shared" si="6"/>
        <v>17.07934151936311</v>
      </c>
    </row>
    <row r="52" spans="1:7" ht="12.75">
      <c r="A52" s="4" t="s">
        <v>340</v>
      </c>
      <c r="B52" s="98">
        <v>400</v>
      </c>
      <c r="C52" s="10">
        <f>(B52/$B$51)*100</f>
        <v>6.156687702016315</v>
      </c>
      <c r="E52" s="1" t="s">
        <v>341</v>
      </c>
      <c r="F52" s="97">
        <v>308</v>
      </c>
      <c r="G52" s="101">
        <f t="shared" si="6"/>
        <v>1.0389960868978545</v>
      </c>
    </row>
    <row r="53" spans="1:7" ht="12.75">
      <c r="A53" s="4"/>
      <c r="B53" s="93" t="s">
        <v>250</v>
      </c>
      <c r="C53" s="10"/>
      <c r="E53" s="1" t="s">
        <v>342</v>
      </c>
      <c r="F53" s="97">
        <v>559</v>
      </c>
      <c r="G53" s="101">
        <f t="shared" si="6"/>
        <v>1.885710430441236</v>
      </c>
    </row>
    <row r="54" spans="1:7" ht="14.25">
      <c r="A54" s="5" t="s">
        <v>343</v>
      </c>
      <c r="B54" s="93">
        <v>16738</v>
      </c>
      <c r="C54" s="33">
        <f>(B54/$B$54)*100</f>
        <v>100</v>
      </c>
      <c r="E54" s="1" t="s">
        <v>201</v>
      </c>
      <c r="F54" s="97">
        <v>6796</v>
      </c>
      <c r="G54" s="101">
        <f t="shared" si="6"/>
        <v>22.92538119012279</v>
      </c>
    </row>
    <row r="55" spans="1:7" ht="12.75">
      <c r="A55" s="4" t="s">
        <v>340</v>
      </c>
      <c r="B55" s="98">
        <v>1526</v>
      </c>
      <c r="C55" s="10">
        <f>(B55/$B$54)*100</f>
        <v>9.116979328474132</v>
      </c>
      <c r="E55" s="1" t="s">
        <v>344</v>
      </c>
      <c r="F55" s="97">
        <v>5963</v>
      </c>
      <c r="G55" s="101">
        <f t="shared" si="6"/>
        <v>20.115369046012685</v>
      </c>
    </row>
    <row r="56" spans="1:7" ht="12.75">
      <c r="A56" s="4" t="s">
        <v>345</v>
      </c>
      <c r="B56" s="120">
        <v>83.9</v>
      </c>
      <c r="C56" s="37" t="s">
        <v>261</v>
      </c>
      <c r="E56" s="1" t="s">
        <v>346</v>
      </c>
      <c r="F56" s="97">
        <v>277</v>
      </c>
      <c r="G56" s="101">
        <f t="shared" si="6"/>
        <v>0.9344218054243693</v>
      </c>
    </row>
    <row r="57" spans="1:7" ht="12.75">
      <c r="A57" s="4" t="s">
        <v>347</v>
      </c>
      <c r="B57" s="98">
        <v>15212</v>
      </c>
      <c r="C57" s="10">
        <f>(B57/$B$54)*100</f>
        <v>90.88302067152587</v>
      </c>
      <c r="E57" s="1" t="s">
        <v>348</v>
      </c>
      <c r="F57" s="97">
        <v>331</v>
      </c>
      <c r="G57" s="101">
        <f t="shared" si="6"/>
        <v>1.1165834570233437</v>
      </c>
    </row>
    <row r="58" spans="1:7" ht="12.75">
      <c r="A58" s="4" t="s">
        <v>345</v>
      </c>
      <c r="B58" s="120">
        <v>79.9</v>
      </c>
      <c r="C58" s="37" t="s">
        <v>261</v>
      </c>
      <c r="E58" s="1" t="s">
        <v>349</v>
      </c>
      <c r="F58" s="97">
        <v>2509</v>
      </c>
      <c r="G58" s="101">
        <f t="shared" si="6"/>
        <v>8.463770071515315</v>
      </c>
    </row>
    <row r="59" spans="1:7" ht="12.75">
      <c r="A59" s="4"/>
      <c r="B59" s="93" t="s">
        <v>250</v>
      </c>
      <c r="C59" s="10"/>
      <c r="E59" s="1" t="s">
        <v>350</v>
      </c>
      <c r="F59" s="97">
        <v>50</v>
      </c>
      <c r="G59" s="101">
        <f t="shared" si="6"/>
        <v>0.1686681959249764</v>
      </c>
    </row>
    <row r="60" spans="1:7" ht="12.75">
      <c r="A60" s="5" t="s">
        <v>351</v>
      </c>
      <c r="B60" s="93">
        <v>3830</v>
      </c>
      <c r="C60" s="33">
        <f>(B60/$B$60)*100</f>
        <v>100</v>
      </c>
      <c r="E60" s="1" t="s">
        <v>352</v>
      </c>
      <c r="F60" s="97">
        <v>1422</v>
      </c>
      <c r="G60" s="101">
        <f t="shared" si="6"/>
        <v>4.796923492106329</v>
      </c>
    </row>
    <row r="61" spans="1:7" ht="12.75">
      <c r="A61" s="4" t="s">
        <v>340</v>
      </c>
      <c r="B61" s="97">
        <v>1105</v>
      </c>
      <c r="C61" s="10">
        <f>(B61/$B$60)*100</f>
        <v>28.851174934725847</v>
      </c>
      <c r="E61" s="1" t="s">
        <v>353</v>
      </c>
      <c r="F61" s="97">
        <v>396</v>
      </c>
      <c r="G61" s="101">
        <f t="shared" si="6"/>
        <v>1.335852111725813</v>
      </c>
    </row>
    <row r="62" spans="1:7" ht="12.75">
      <c r="A62" s="4"/>
      <c r="B62" s="93" t="s">
        <v>250</v>
      </c>
      <c r="C62" s="10"/>
      <c r="E62" s="1" t="s">
        <v>354</v>
      </c>
      <c r="F62" s="97">
        <v>717</v>
      </c>
      <c r="G62" s="101">
        <f t="shared" si="6"/>
        <v>2.418701929564161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200</v>
      </c>
      <c r="G63" s="101">
        <f t="shared" si="6"/>
        <v>0.6746727836999056</v>
      </c>
    </row>
    <row r="64" spans="1:7" ht="12.75">
      <c r="A64" s="29" t="s">
        <v>357</v>
      </c>
      <c r="B64" s="93">
        <v>27251</v>
      </c>
      <c r="C64" s="33">
        <f>(B64/$B$64)*100</f>
        <v>100</v>
      </c>
      <c r="E64" s="1" t="s">
        <v>358</v>
      </c>
      <c r="F64" s="97">
        <v>36</v>
      </c>
      <c r="G64" s="101">
        <f t="shared" si="6"/>
        <v>0.12144110106598299</v>
      </c>
    </row>
    <row r="65" spans="1:7" ht="12.75">
      <c r="A65" s="4" t="s">
        <v>256</v>
      </c>
      <c r="B65" s="97">
        <v>18177</v>
      </c>
      <c r="C65" s="10">
        <f>(B65/$B$64)*100</f>
        <v>66.70213937103226</v>
      </c>
      <c r="E65" s="1" t="s">
        <v>359</v>
      </c>
      <c r="F65" s="97">
        <v>223</v>
      </c>
      <c r="G65" s="101">
        <f t="shared" si="6"/>
        <v>0.7522601538253947</v>
      </c>
    </row>
    <row r="66" spans="1:7" ht="12.75">
      <c r="A66" s="4" t="s">
        <v>257</v>
      </c>
      <c r="B66" s="97">
        <v>8530</v>
      </c>
      <c r="C66" s="10">
        <f aca="true" t="shared" si="7" ref="C66:C71">(B66/$B$64)*100</f>
        <v>31.301603610876665</v>
      </c>
      <c r="E66" s="1" t="s">
        <v>360</v>
      </c>
      <c r="F66" s="97">
        <v>83</v>
      </c>
      <c r="G66" s="101">
        <f t="shared" si="6"/>
        <v>0.2799892052354608</v>
      </c>
    </row>
    <row r="67" spans="1:7" ht="12.75">
      <c r="A67" s="4" t="s">
        <v>361</v>
      </c>
      <c r="B67" s="97">
        <v>3917</v>
      </c>
      <c r="C67" s="10">
        <f t="shared" si="7"/>
        <v>14.373784448277128</v>
      </c>
      <c r="E67" s="1" t="s">
        <v>362</v>
      </c>
      <c r="F67" s="97">
        <v>281</v>
      </c>
      <c r="G67" s="101">
        <f t="shared" si="6"/>
        <v>0.9479152610983673</v>
      </c>
    </row>
    <row r="68" spans="1:7" ht="12.75">
      <c r="A68" s="4" t="s">
        <v>363</v>
      </c>
      <c r="B68" s="97">
        <v>4613</v>
      </c>
      <c r="C68" s="10">
        <f t="shared" si="7"/>
        <v>16.92781916259954</v>
      </c>
      <c r="E68" s="1" t="s">
        <v>364</v>
      </c>
      <c r="F68" s="97">
        <v>1065</v>
      </c>
      <c r="G68" s="101">
        <f t="shared" si="6"/>
        <v>3.5926325732019966</v>
      </c>
    </row>
    <row r="69" spans="1:7" ht="12.75">
      <c r="A69" s="4" t="s">
        <v>365</v>
      </c>
      <c r="B69" s="97">
        <v>2215</v>
      </c>
      <c r="C69" s="10">
        <f t="shared" si="7"/>
        <v>8.128142086528936</v>
      </c>
      <c r="E69" s="1" t="s">
        <v>366</v>
      </c>
      <c r="F69" s="97">
        <v>226</v>
      </c>
      <c r="G69" s="101">
        <f t="shared" si="6"/>
        <v>0.7623802455808933</v>
      </c>
    </row>
    <row r="70" spans="1:7" ht="12.75">
      <c r="A70" s="4" t="s">
        <v>367</v>
      </c>
      <c r="B70" s="97">
        <v>2398</v>
      </c>
      <c r="C70" s="10">
        <f t="shared" si="7"/>
        <v>8.799677076070603</v>
      </c>
      <c r="E70" s="1" t="s">
        <v>368</v>
      </c>
      <c r="F70" s="97">
        <v>136</v>
      </c>
      <c r="G70" s="101">
        <f t="shared" si="6"/>
        <v>0.4587774929159357</v>
      </c>
    </row>
    <row r="71" spans="1:7" ht="12.75">
      <c r="A71" s="7" t="s">
        <v>258</v>
      </c>
      <c r="B71" s="103">
        <v>544</v>
      </c>
      <c r="C71" s="40">
        <f t="shared" si="7"/>
        <v>1.9962570180910792</v>
      </c>
      <c r="D71" s="41"/>
      <c r="E71" s="9" t="s">
        <v>369</v>
      </c>
      <c r="F71" s="103">
        <v>5951</v>
      </c>
      <c r="G71" s="104">
        <f t="shared" si="6"/>
        <v>20.07488867899069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21950</v>
      </c>
      <c r="C9" s="81">
        <f>(B9/$B$9)*100</f>
        <v>100</v>
      </c>
      <c r="D9" s="65"/>
      <c r="E9" s="79" t="s">
        <v>381</v>
      </c>
      <c r="F9" s="80">
        <v>10639</v>
      </c>
      <c r="G9" s="81">
        <f>(F9/$F$9)*100</f>
        <v>100</v>
      </c>
    </row>
    <row r="10" spans="1:7" ht="12.75">
      <c r="A10" s="82" t="s">
        <v>382</v>
      </c>
      <c r="B10" s="97">
        <v>14907</v>
      </c>
      <c r="C10" s="105">
        <f>(B10/$B$9)*100</f>
        <v>67.91343963553531</v>
      </c>
      <c r="D10" s="65"/>
      <c r="E10" s="78" t="s">
        <v>383</v>
      </c>
      <c r="F10" s="97">
        <v>305</v>
      </c>
      <c r="G10" s="105">
        <f aca="true" t="shared" si="0" ref="G10:G19">(F10/$F$9)*100</f>
        <v>2.8668107904878277</v>
      </c>
    </row>
    <row r="11" spans="1:7" ht="12.75">
      <c r="A11" s="82" t="s">
        <v>384</v>
      </c>
      <c r="B11" s="97">
        <v>14907</v>
      </c>
      <c r="C11" s="105">
        <f aca="true" t="shared" si="1" ref="C11:C16">(B11/$B$9)*100</f>
        <v>67.91343963553531</v>
      </c>
      <c r="D11" s="65"/>
      <c r="E11" s="78" t="s">
        <v>385</v>
      </c>
      <c r="F11" s="97">
        <v>212</v>
      </c>
      <c r="G11" s="105">
        <f t="shared" si="0"/>
        <v>1.9926684838800641</v>
      </c>
    </row>
    <row r="12" spans="1:7" ht="12.75">
      <c r="A12" s="82" t="s">
        <v>386</v>
      </c>
      <c r="B12" s="97">
        <v>14575</v>
      </c>
      <c r="C12" s="105">
        <f>(B12/$B$9)*100</f>
        <v>66.4009111617312</v>
      </c>
      <c r="D12" s="65"/>
      <c r="E12" s="78" t="s">
        <v>387</v>
      </c>
      <c r="F12" s="97">
        <v>653</v>
      </c>
      <c r="G12" s="105">
        <f t="shared" si="0"/>
        <v>6.137794905536235</v>
      </c>
    </row>
    <row r="13" spans="1:7" ht="12.75">
      <c r="A13" s="82" t="s">
        <v>388</v>
      </c>
      <c r="B13" s="97">
        <v>332</v>
      </c>
      <c r="C13" s="105">
        <f>(B13/$B$9)*100</f>
        <v>1.5125284738041003</v>
      </c>
      <c r="D13" s="65"/>
      <c r="E13" s="78" t="s">
        <v>389</v>
      </c>
      <c r="F13" s="97">
        <v>580</v>
      </c>
      <c r="G13" s="105">
        <f t="shared" si="0"/>
        <v>5.4516401917473445</v>
      </c>
    </row>
    <row r="14" spans="1:7" ht="12.75">
      <c r="A14" s="82" t="s">
        <v>390</v>
      </c>
      <c r="B14" s="109">
        <v>2.2</v>
      </c>
      <c r="C14" s="112" t="s">
        <v>261</v>
      </c>
      <c r="D14" s="65"/>
      <c r="E14" s="78" t="s">
        <v>391</v>
      </c>
      <c r="F14" s="97">
        <v>815</v>
      </c>
      <c r="G14" s="105">
        <f t="shared" si="0"/>
        <v>7.6604944073691135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1472</v>
      </c>
      <c r="G15" s="105">
        <f t="shared" si="0"/>
        <v>13.835886831469125</v>
      </c>
    </row>
    <row r="16" spans="1:7" ht="12.75">
      <c r="A16" s="82" t="s">
        <v>67</v>
      </c>
      <c r="B16" s="97">
        <v>7043</v>
      </c>
      <c r="C16" s="105">
        <f t="shared" si="1"/>
        <v>32.086560364464695</v>
      </c>
      <c r="D16" s="65"/>
      <c r="E16" s="78" t="s">
        <v>68</v>
      </c>
      <c r="F16" s="97">
        <v>1350</v>
      </c>
      <c r="G16" s="105">
        <f t="shared" si="0"/>
        <v>12.689162515273992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2324</v>
      </c>
      <c r="G17" s="105">
        <f t="shared" si="0"/>
        <v>21.844158285553153</v>
      </c>
    </row>
    <row r="18" spans="1:7" ht="12.75">
      <c r="A18" s="77" t="s">
        <v>70</v>
      </c>
      <c r="B18" s="80">
        <v>11792</v>
      </c>
      <c r="C18" s="81">
        <f>(B18/$B$18)*100</f>
        <v>100</v>
      </c>
      <c r="D18" s="65"/>
      <c r="E18" s="78" t="s">
        <v>170</v>
      </c>
      <c r="F18" s="97">
        <v>1143</v>
      </c>
      <c r="G18" s="105">
        <f t="shared" si="0"/>
        <v>10.743490929598646</v>
      </c>
    </row>
    <row r="19" spans="1:9" ht="12.75">
      <c r="A19" s="82" t="s">
        <v>382</v>
      </c>
      <c r="B19" s="97">
        <v>6687</v>
      </c>
      <c r="C19" s="105">
        <f>(B19/$B$18)*100</f>
        <v>56.70793758480326</v>
      </c>
      <c r="D19" s="65"/>
      <c r="E19" s="78" t="s">
        <v>169</v>
      </c>
      <c r="F19" s="98">
        <v>1785</v>
      </c>
      <c r="G19" s="105">
        <f t="shared" si="0"/>
        <v>16.7778926590845</v>
      </c>
      <c r="I19" s="118"/>
    </row>
    <row r="20" spans="1:7" ht="12.75">
      <c r="A20" s="82" t="s">
        <v>384</v>
      </c>
      <c r="B20" s="97">
        <v>6687</v>
      </c>
      <c r="C20" s="105">
        <f>(B20/$B$18)*100</f>
        <v>56.70793758480326</v>
      </c>
      <c r="D20" s="65"/>
      <c r="E20" s="78" t="s">
        <v>71</v>
      </c>
      <c r="F20" s="97">
        <v>98390</v>
      </c>
      <c r="G20" s="112" t="s">
        <v>261</v>
      </c>
    </row>
    <row r="21" spans="1:7" ht="12.75">
      <c r="A21" s="82" t="s">
        <v>386</v>
      </c>
      <c r="B21" s="97">
        <v>6595</v>
      </c>
      <c r="C21" s="105">
        <f>(B21/$B$18)*100</f>
        <v>55.927747625508815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8969</v>
      </c>
      <c r="G22" s="105">
        <f>(F22/$F$9)*100</f>
        <v>84.30303599962402</v>
      </c>
    </row>
    <row r="23" spans="1:7" ht="12.75">
      <c r="A23" s="77" t="s">
        <v>73</v>
      </c>
      <c r="B23" s="80">
        <v>2968</v>
      </c>
      <c r="C23" s="81">
        <f>(B23/$B$23)*100</f>
        <v>100</v>
      </c>
      <c r="D23" s="65"/>
      <c r="E23" s="78" t="s">
        <v>74</v>
      </c>
      <c r="F23" s="97">
        <v>129202</v>
      </c>
      <c r="G23" s="112" t="s">
        <v>261</v>
      </c>
    </row>
    <row r="24" spans="1:7" ht="12.75">
      <c r="A24" s="82" t="s">
        <v>75</v>
      </c>
      <c r="B24" s="97">
        <v>1482</v>
      </c>
      <c r="C24" s="105">
        <f>(B24/$B$23)*100</f>
        <v>49.932614555256066</v>
      </c>
      <c r="D24" s="65"/>
      <c r="E24" s="78" t="s">
        <v>76</v>
      </c>
      <c r="F24" s="97">
        <v>2626</v>
      </c>
      <c r="G24" s="105">
        <f>(F24/$F$9)*100</f>
        <v>24.68277093711815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14443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205</v>
      </c>
      <c r="G26" s="105">
        <f>(F26/$F$9)*100</f>
        <v>1.926872826393458</v>
      </c>
    </row>
    <row r="27" spans="1:7" ht="12.75">
      <c r="A27" s="77" t="s">
        <v>85</v>
      </c>
      <c r="B27" s="80">
        <v>14368</v>
      </c>
      <c r="C27" s="81">
        <f>(B27/$B$27)*100</f>
        <v>100</v>
      </c>
      <c r="D27" s="65"/>
      <c r="E27" s="78" t="s">
        <v>78</v>
      </c>
      <c r="F27" s="98">
        <v>6833</v>
      </c>
      <c r="G27" s="112" t="s">
        <v>261</v>
      </c>
    </row>
    <row r="28" spans="1:7" ht="12.75">
      <c r="A28" s="82" t="s">
        <v>86</v>
      </c>
      <c r="B28" s="97">
        <v>10447</v>
      </c>
      <c r="C28" s="105">
        <f aca="true" t="shared" si="2" ref="C28:C33">(B28/$B$27)*100</f>
        <v>72.71018930957683</v>
      </c>
      <c r="D28" s="65"/>
      <c r="E28" s="78" t="s">
        <v>79</v>
      </c>
      <c r="F28" s="97">
        <v>93</v>
      </c>
      <c r="G28" s="105">
        <f>(F28/$F$9)*100</f>
        <v>0.8741423066077638</v>
      </c>
    </row>
    <row r="29" spans="1:7" ht="12.75">
      <c r="A29" s="82" t="s">
        <v>87</v>
      </c>
      <c r="B29" s="97">
        <v>789</v>
      </c>
      <c r="C29" s="105">
        <f t="shared" si="2"/>
        <v>5.491369710467707</v>
      </c>
      <c r="D29" s="65"/>
      <c r="E29" s="78" t="s">
        <v>80</v>
      </c>
      <c r="F29" s="97">
        <v>7262</v>
      </c>
      <c r="G29" s="112" t="s">
        <v>261</v>
      </c>
    </row>
    <row r="30" spans="1:7" ht="12.75">
      <c r="A30" s="82" t="s">
        <v>88</v>
      </c>
      <c r="B30" s="97">
        <v>2053</v>
      </c>
      <c r="C30" s="105">
        <f t="shared" si="2"/>
        <v>14.288697104677059</v>
      </c>
      <c r="D30" s="65"/>
      <c r="E30" s="78" t="s">
        <v>81</v>
      </c>
      <c r="F30" s="97">
        <v>1927</v>
      </c>
      <c r="G30" s="105">
        <f>(F30/$F$9)*100</f>
        <v>18.112604568098504</v>
      </c>
    </row>
    <row r="31" spans="1:7" ht="12.75">
      <c r="A31" s="82" t="s">
        <v>115</v>
      </c>
      <c r="B31" s="97">
        <v>295</v>
      </c>
      <c r="C31" s="105">
        <f t="shared" si="2"/>
        <v>2.053173719376392</v>
      </c>
      <c r="D31" s="65"/>
      <c r="E31" s="78" t="s">
        <v>82</v>
      </c>
      <c r="F31" s="97">
        <v>20049</v>
      </c>
      <c r="G31" s="112" t="s">
        <v>261</v>
      </c>
    </row>
    <row r="32" spans="1:7" ht="12.75">
      <c r="A32" s="82" t="s">
        <v>89</v>
      </c>
      <c r="B32" s="97">
        <v>85</v>
      </c>
      <c r="C32" s="105">
        <f t="shared" si="2"/>
        <v>0.5915924276169265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699</v>
      </c>
      <c r="C33" s="105">
        <f t="shared" si="2"/>
        <v>4.864977728285078</v>
      </c>
      <c r="D33" s="65"/>
      <c r="E33" s="79" t="s">
        <v>84</v>
      </c>
      <c r="F33" s="80">
        <v>8208</v>
      </c>
      <c r="G33" s="81">
        <f>(F33/$F$33)*100</f>
        <v>100</v>
      </c>
    </row>
    <row r="34" spans="1:7" ht="12.75">
      <c r="A34" s="82" t="s">
        <v>91</v>
      </c>
      <c r="B34" s="121">
        <v>33</v>
      </c>
      <c r="C34" s="112" t="s">
        <v>261</v>
      </c>
      <c r="D34" s="65"/>
      <c r="E34" s="78" t="s">
        <v>383</v>
      </c>
      <c r="F34" s="97">
        <v>106</v>
      </c>
      <c r="G34" s="105">
        <f aca="true" t="shared" si="3" ref="G34:G43">(F34/$F$33)*100</f>
        <v>1.2914230019493176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48</v>
      </c>
      <c r="G35" s="105">
        <f t="shared" si="3"/>
        <v>0.5847953216374269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219</v>
      </c>
      <c r="G36" s="105">
        <f t="shared" si="3"/>
        <v>2.66812865497076</v>
      </c>
    </row>
    <row r="37" spans="1:7" ht="12.75">
      <c r="A37" s="77" t="s">
        <v>94</v>
      </c>
      <c r="B37" s="80">
        <v>14575</v>
      </c>
      <c r="C37" s="81">
        <f>(B37/$B$37)*100</f>
        <v>100</v>
      </c>
      <c r="D37" s="65"/>
      <c r="E37" s="78" t="s">
        <v>389</v>
      </c>
      <c r="F37" s="97">
        <v>289</v>
      </c>
      <c r="G37" s="105">
        <f t="shared" si="3"/>
        <v>3.520955165692008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531</v>
      </c>
      <c r="G38" s="105">
        <f t="shared" si="3"/>
        <v>6.469298245614036</v>
      </c>
    </row>
    <row r="39" spans="1:7" ht="12.75">
      <c r="A39" s="82" t="s">
        <v>97</v>
      </c>
      <c r="B39" s="98">
        <v>8811</v>
      </c>
      <c r="C39" s="105">
        <f>(B39/$B$37)*100</f>
        <v>60.45283018867924</v>
      </c>
      <c r="D39" s="65"/>
      <c r="E39" s="78" t="s">
        <v>393</v>
      </c>
      <c r="F39" s="97">
        <v>1169</v>
      </c>
      <c r="G39" s="105">
        <f t="shared" si="3"/>
        <v>14.242202729044834</v>
      </c>
    </row>
    <row r="40" spans="1:7" ht="12.75">
      <c r="A40" s="82" t="s">
        <v>98</v>
      </c>
      <c r="B40" s="98">
        <v>1102</v>
      </c>
      <c r="C40" s="105">
        <f>(B40/$B$37)*100</f>
        <v>7.560891938250429</v>
      </c>
      <c r="D40" s="65"/>
      <c r="E40" s="78" t="s">
        <v>68</v>
      </c>
      <c r="F40" s="97">
        <v>1084</v>
      </c>
      <c r="G40" s="105">
        <f t="shared" si="3"/>
        <v>13.206627680311891</v>
      </c>
    </row>
    <row r="41" spans="1:7" ht="12.75">
      <c r="A41" s="82" t="s">
        <v>100</v>
      </c>
      <c r="B41" s="98">
        <v>3510</v>
      </c>
      <c r="C41" s="105">
        <f>(B41/$B$37)*100</f>
        <v>24.082332761578044</v>
      </c>
      <c r="D41" s="65"/>
      <c r="E41" s="78" t="s">
        <v>69</v>
      </c>
      <c r="F41" s="97">
        <v>2064</v>
      </c>
      <c r="G41" s="105">
        <f t="shared" si="3"/>
        <v>25.146198830409354</v>
      </c>
    </row>
    <row r="42" spans="1:7" ht="12.75">
      <c r="A42" s="82" t="s">
        <v>260</v>
      </c>
      <c r="B42" s="98">
        <v>8</v>
      </c>
      <c r="C42" s="105">
        <f>(B42/$B$37)*100</f>
        <v>0.0548885077186964</v>
      </c>
      <c r="D42" s="65"/>
      <c r="E42" s="78" t="s">
        <v>170</v>
      </c>
      <c r="F42" s="97">
        <v>1013</v>
      </c>
      <c r="G42" s="105">
        <f t="shared" si="3"/>
        <v>12.341617933723196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1685</v>
      </c>
      <c r="G43" s="105">
        <f t="shared" si="3"/>
        <v>20.528752436647174</v>
      </c>
    </row>
    <row r="44" spans="1:7" ht="12.75">
      <c r="A44" s="82" t="s">
        <v>291</v>
      </c>
      <c r="B44" s="98">
        <v>484</v>
      </c>
      <c r="C44" s="105">
        <f>(B44/$B$37)*100</f>
        <v>3.3207547169811322</v>
      </c>
      <c r="D44" s="65"/>
      <c r="E44" s="78" t="s">
        <v>93</v>
      </c>
      <c r="F44" s="97">
        <v>112145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660</v>
      </c>
      <c r="C46" s="105">
        <f>(B46/$B$37)*100</f>
        <v>4.528301886792453</v>
      </c>
      <c r="D46" s="65"/>
      <c r="E46" s="78" t="s">
        <v>96</v>
      </c>
      <c r="F46" s="97">
        <v>47187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82420</v>
      </c>
      <c r="G48" s="112" t="s">
        <v>261</v>
      </c>
    </row>
    <row r="49" spans="1:7" ht="13.5" thickBot="1">
      <c r="A49" s="82" t="s">
        <v>292</v>
      </c>
      <c r="B49" s="98">
        <v>10</v>
      </c>
      <c r="C49" s="105">
        <f aca="true" t="shared" si="4" ref="C49:C55">(B49/$B$37)*100</f>
        <v>0.06861063464837049</v>
      </c>
      <c r="D49" s="87"/>
      <c r="E49" s="88" t="s">
        <v>102</v>
      </c>
      <c r="F49" s="113">
        <v>45305</v>
      </c>
      <c r="G49" s="114" t="s">
        <v>261</v>
      </c>
    </row>
    <row r="50" spans="1:7" ht="13.5" thickTop="1">
      <c r="A50" s="82" t="s">
        <v>116</v>
      </c>
      <c r="B50" s="98">
        <v>452</v>
      </c>
      <c r="C50" s="105">
        <f t="shared" si="4"/>
        <v>3.1012006861063464</v>
      </c>
      <c r="D50" s="65"/>
      <c r="E50" s="78"/>
      <c r="F50" s="86"/>
      <c r="G50" s="85"/>
    </row>
    <row r="51" spans="1:7" ht="12.75">
      <c r="A51" s="82" t="s">
        <v>117</v>
      </c>
      <c r="B51" s="98">
        <v>1554</v>
      </c>
      <c r="C51" s="105">
        <f t="shared" si="4"/>
        <v>10.662092624356776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580</v>
      </c>
      <c r="C52" s="105">
        <f t="shared" si="4"/>
        <v>3.979416809605489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1032</v>
      </c>
      <c r="C53" s="105">
        <f t="shared" si="4"/>
        <v>7.080617495711835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549</v>
      </c>
      <c r="C54" s="105">
        <f t="shared" si="4"/>
        <v>3.76672384219554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801</v>
      </c>
      <c r="C55" s="105">
        <f t="shared" si="4"/>
        <v>5.495711835334477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2184</v>
      </c>
      <c r="C57" s="105">
        <f>(B57/$B$37)*100</f>
        <v>14.984562607204117</v>
      </c>
      <c r="D57" s="65"/>
      <c r="E57" s="79" t="s">
        <v>84</v>
      </c>
      <c r="F57" s="80">
        <v>136</v>
      </c>
      <c r="G57" s="105">
        <f>(F57/L57)*100</f>
        <v>1.6569200779727096</v>
      </c>
      <c r="H57" s="79" t="s">
        <v>84</v>
      </c>
      <c r="L57" s="15">
        <v>8208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122</v>
      </c>
      <c r="G58" s="105">
        <f>(F58/L58)*100</f>
        <v>2.761430511543685</v>
      </c>
      <c r="H58" s="78" t="s">
        <v>118</v>
      </c>
      <c r="L58" s="15">
        <v>4418</v>
      </c>
    </row>
    <row r="59" spans="1:12" ht="12.75">
      <c r="A59" s="82" t="s">
        <v>112</v>
      </c>
      <c r="B59" s="98">
        <v>2616</v>
      </c>
      <c r="C59" s="105">
        <f>(B59/$B$37)*100</f>
        <v>17.948542024013722</v>
      </c>
      <c r="D59" s="65"/>
      <c r="E59" s="78" t="s">
        <v>120</v>
      </c>
      <c r="F59" s="97">
        <v>30</v>
      </c>
      <c r="G59" s="105">
        <f>(F59/L59)*100</f>
        <v>1.6797312430011198</v>
      </c>
      <c r="H59" s="78" t="s">
        <v>120</v>
      </c>
      <c r="L59" s="15">
        <v>1786</v>
      </c>
    </row>
    <row r="60" spans="1:7" ht="12.75">
      <c r="A60" s="82" t="s">
        <v>113</v>
      </c>
      <c r="B60" s="98">
        <v>3278</v>
      </c>
      <c r="C60" s="105">
        <f>(B60/$B$37)*100</f>
        <v>22.49056603773585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647</v>
      </c>
      <c r="C62" s="105">
        <f>(B62/$B$37)*100</f>
        <v>4.439108061749572</v>
      </c>
      <c r="D62" s="65"/>
      <c r="E62" s="79" t="s">
        <v>123</v>
      </c>
      <c r="F62" s="80">
        <v>84</v>
      </c>
      <c r="G62" s="105">
        <f>(F62/L62)*100</f>
        <v>11.244979919678714</v>
      </c>
      <c r="H62" s="79" t="s">
        <v>394</v>
      </c>
      <c r="L62" s="15">
        <v>747</v>
      </c>
    </row>
    <row r="63" spans="1:12" ht="12.75">
      <c r="A63" s="61" t="s">
        <v>293</v>
      </c>
      <c r="B63" s="98">
        <v>470</v>
      </c>
      <c r="C63" s="105">
        <f>(B63/$B$37)*100</f>
        <v>3.224699828473413</v>
      </c>
      <c r="D63" s="65"/>
      <c r="E63" s="78" t="s">
        <v>118</v>
      </c>
      <c r="F63" s="97">
        <v>78</v>
      </c>
      <c r="G63" s="105">
        <f>(F63/L63)*100</f>
        <v>19.64735516372796</v>
      </c>
      <c r="H63" s="78" t="s">
        <v>118</v>
      </c>
      <c r="L63" s="15">
        <v>397</v>
      </c>
    </row>
    <row r="64" spans="1:12" ht="12.75">
      <c r="A64" s="82" t="s">
        <v>114</v>
      </c>
      <c r="B64" s="98">
        <v>402</v>
      </c>
      <c r="C64" s="105">
        <f>(B64/$B$37)*100</f>
        <v>2.758147512864494</v>
      </c>
      <c r="D64" s="65"/>
      <c r="E64" s="78" t="s">
        <v>120</v>
      </c>
      <c r="F64" s="97">
        <v>10</v>
      </c>
      <c r="G64" s="105">
        <f>(F64/L64)*100</f>
        <v>15.625</v>
      </c>
      <c r="H64" s="78" t="s">
        <v>120</v>
      </c>
      <c r="L64" s="15">
        <v>64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791</v>
      </c>
      <c r="G66" s="105">
        <f aca="true" t="shared" si="5" ref="G66:G71">(F66/L66)*100</f>
        <v>2.6882816748232736</v>
      </c>
      <c r="H66" s="79" t="s">
        <v>124</v>
      </c>
      <c r="L66" s="15">
        <v>29424</v>
      </c>
    </row>
    <row r="67" spans="1:12" ht="12.75">
      <c r="A67" s="82" t="s">
        <v>126</v>
      </c>
      <c r="B67" s="97">
        <v>11642</v>
      </c>
      <c r="C67" s="105">
        <f>(B67/$B$37)*100</f>
        <v>79.87650085763293</v>
      </c>
      <c r="D67" s="65"/>
      <c r="E67" s="78" t="s">
        <v>262</v>
      </c>
      <c r="F67" s="97">
        <v>506</v>
      </c>
      <c r="G67" s="105">
        <f t="shared" si="5"/>
        <v>2.408491598838593</v>
      </c>
      <c r="H67" s="78" t="s">
        <v>262</v>
      </c>
      <c r="L67" s="15">
        <v>21009</v>
      </c>
    </row>
    <row r="68" spans="1:12" ht="12.75">
      <c r="A68" s="82" t="s">
        <v>128</v>
      </c>
      <c r="B68" s="97">
        <v>1938</v>
      </c>
      <c r="C68" s="105">
        <f>(B68/$B$37)*100</f>
        <v>13.296740994854202</v>
      </c>
      <c r="D68" s="65"/>
      <c r="E68" s="78" t="s">
        <v>127</v>
      </c>
      <c r="F68" s="97">
        <v>118</v>
      </c>
      <c r="G68" s="105">
        <f t="shared" si="5"/>
        <v>3.0809399477806787</v>
      </c>
      <c r="H68" s="78" t="s">
        <v>127</v>
      </c>
      <c r="L68" s="15">
        <v>3830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281</v>
      </c>
      <c r="G69" s="105">
        <f t="shared" si="5"/>
        <v>3.340863155391749</v>
      </c>
      <c r="H69" s="78" t="s">
        <v>129</v>
      </c>
      <c r="L69" s="15">
        <v>8411</v>
      </c>
    </row>
    <row r="70" spans="1:12" ht="12.75">
      <c r="A70" s="82" t="s">
        <v>376</v>
      </c>
      <c r="B70" s="97">
        <v>942</v>
      </c>
      <c r="C70" s="105">
        <f>(B70/$B$37)*100</f>
        <v>6.463121783876501</v>
      </c>
      <c r="D70" s="65"/>
      <c r="E70" s="78" t="s">
        <v>130</v>
      </c>
      <c r="F70" s="97">
        <v>247</v>
      </c>
      <c r="G70" s="105">
        <f t="shared" si="5"/>
        <v>4.099585062240664</v>
      </c>
      <c r="H70" s="78" t="s">
        <v>130</v>
      </c>
      <c r="L70" s="15">
        <v>6025</v>
      </c>
    </row>
    <row r="71" spans="1:12" ht="13.5" thickBot="1">
      <c r="A71" s="90" t="s">
        <v>371</v>
      </c>
      <c r="B71" s="110">
        <v>53</v>
      </c>
      <c r="C71" s="111">
        <f>(B71/$B$37)*100</f>
        <v>0.36363636363636365</v>
      </c>
      <c r="D71" s="91"/>
      <c r="E71" s="92" t="s">
        <v>131</v>
      </c>
      <c r="F71" s="110">
        <v>304</v>
      </c>
      <c r="G71" s="119">
        <f t="shared" si="5"/>
        <v>9.61416824794434</v>
      </c>
      <c r="H71" s="92" t="s">
        <v>131</v>
      </c>
      <c r="L71" s="15">
        <v>3162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10819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10622</v>
      </c>
      <c r="G9" s="81">
        <f>(F9/$F$9)*100</f>
        <v>100</v>
      </c>
      <c r="I9" s="53"/>
    </row>
    <row r="10" spans="1:7" ht="12.75">
      <c r="A10" s="36" t="s">
        <v>137</v>
      </c>
      <c r="B10" s="97">
        <v>8401</v>
      </c>
      <c r="C10" s="105">
        <f aca="true" t="shared" si="0" ref="C10:C18">(B10/$B$8)*100</f>
        <v>77.65042979942693</v>
      </c>
      <c r="E10" s="32" t="s">
        <v>138</v>
      </c>
      <c r="F10" s="97">
        <v>10546</v>
      </c>
      <c r="G10" s="105">
        <f>(F10/$F$9)*100</f>
        <v>99.28450385991339</v>
      </c>
    </row>
    <row r="11" spans="1:7" ht="12.75">
      <c r="A11" s="36" t="s">
        <v>139</v>
      </c>
      <c r="B11" s="97">
        <v>214</v>
      </c>
      <c r="C11" s="105">
        <f t="shared" si="0"/>
        <v>1.978001663739717</v>
      </c>
      <c r="E11" s="32" t="s">
        <v>140</v>
      </c>
      <c r="F11" s="97">
        <v>57</v>
      </c>
      <c r="G11" s="105">
        <f>(F11/$F$9)*100</f>
        <v>0.5366221050649594</v>
      </c>
    </row>
    <row r="12" spans="1:7" ht="12.75">
      <c r="A12" s="36" t="s">
        <v>141</v>
      </c>
      <c r="B12" s="97">
        <v>840</v>
      </c>
      <c r="C12" s="105">
        <f t="shared" si="0"/>
        <v>7.764118680099824</v>
      </c>
      <c r="E12" s="32" t="s">
        <v>142</v>
      </c>
      <c r="F12" s="97">
        <v>19</v>
      </c>
      <c r="G12" s="105">
        <f>(F12/$F$9)*100</f>
        <v>0.1788740350216532</v>
      </c>
    </row>
    <row r="13" spans="1:7" ht="12.75">
      <c r="A13" s="36" t="s">
        <v>143</v>
      </c>
      <c r="B13" s="97">
        <v>443</v>
      </c>
      <c r="C13" s="105">
        <f t="shared" si="0"/>
        <v>4.094648303909788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239</v>
      </c>
      <c r="C14" s="105">
        <f t="shared" si="0"/>
        <v>2.2090766244569737</v>
      </c>
      <c r="E14" s="42" t="s">
        <v>145</v>
      </c>
      <c r="F14" s="80">
        <v>8004</v>
      </c>
      <c r="G14" s="81">
        <f>(F14/$F$14)*100</f>
        <v>100</v>
      </c>
    </row>
    <row r="15" spans="1:7" ht="12.75">
      <c r="A15" s="36" t="s">
        <v>146</v>
      </c>
      <c r="B15" s="97">
        <v>87</v>
      </c>
      <c r="C15" s="105">
        <f t="shared" si="0"/>
        <v>0.8041408632960533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587</v>
      </c>
      <c r="C16" s="105">
        <f t="shared" si="0"/>
        <v>5.425640077641187</v>
      </c>
      <c r="E16" s="1" t="s">
        <v>149</v>
      </c>
      <c r="F16" s="97">
        <v>19</v>
      </c>
      <c r="G16" s="105">
        <f>(F16/$F$14)*100</f>
        <v>0.23738130934532736</v>
      </c>
    </row>
    <row r="17" spans="1:7" ht="12.75">
      <c r="A17" s="36" t="s">
        <v>150</v>
      </c>
      <c r="B17" s="97">
        <v>8</v>
      </c>
      <c r="C17" s="105">
        <f t="shared" si="0"/>
        <v>0.07394398742952213</v>
      </c>
      <c r="E17" s="1" t="s">
        <v>151</v>
      </c>
      <c r="F17" s="97">
        <v>56</v>
      </c>
      <c r="G17" s="105">
        <f aca="true" t="shared" si="1" ref="G17:G23">(F17/$F$14)*100</f>
        <v>0.6996501749125438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203</v>
      </c>
      <c r="G18" s="105">
        <f t="shared" si="1"/>
        <v>2.536231884057971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640</v>
      </c>
      <c r="G19" s="105">
        <f t="shared" si="1"/>
        <v>7.9960019990005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2241</v>
      </c>
      <c r="G20" s="105">
        <f t="shared" si="1"/>
        <v>27.998500749625187</v>
      </c>
    </row>
    <row r="21" spans="1:7" ht="12.75">
      <c r="A21" s="36" t="s">
        <v>156</v>
      </c>
      <c r="B21" s="98">
        <v>43</v>
      </c>
      <c r="C21" s="105">
        <f aca="true" t="shared" si="2" ref="C21:C28">(B21/$B$8)*100</f>
        <v>0.39744893243368146</v>
      </c>
      <c r="E21" s="1" t="s">
        <v>157</v>
      </c>
      <c r="F21" s="97">
        <v>3149</v>
      </c>
      <c r="G21" s="105">
        <f t="shared" si="1"/>
        <v>39.342828585707146</v>
      </c>
    </row>
    <row r="22" spans="1:7" ht="12.75">
      <c r="A22" s="36" t="s">
        <v>158</v>
      </c>
      <c r="B22" s="98">
        <v>178</v>
      </c>
      <c r="C22" s="105">
        <f t="shared" si="2"/>
        <v>1.6452537203068676</v>
      </c>
      <c r="E22" s="1" t="s">
        <v>159</v>
      </c>
      <c r="F22" s="97">
        <v>1552</v>
      </c>
      <c r="G22" s="105">
        <f t="shared" si="1"/>
        <v>19.39030484757621</v>
      </c>
    </row>
    <row r="23" spans="1:7" ht="12.75">
      <c r="A23" s="36" t="s">
        <v>160</v>
      </c>
      <c r="B23" s="98">
        <v>85</v>
      </c>
      <c r="C23" s="105">
        <f t="shared" si="2"/>
        <v>0.7856548664386728</v>
      </c>
      <c r="E23" s="1" t="s">
        <v>161</v>
      </c>
      <c r="F23" s="98">
        <v>144</v>
      </c>
      <c r="G23" s="105">
        <f t="shared" si="1"/>
        <v>1.7991004497751124</v>
      </c>
    </row>
    <row r="24" spans="1:7" ht="12.75">
      <c r="A24" s="36" t="s">
        <v>162</v>
      </c>
      <c r="B24" s="97">
        <v>406</v>
      </c>
      <c r="C24" s="105">
        <f t="shared" si="2"/>
        <v>3.7526573620482484</v>
      </c>
      <c r="E24" s="1" t="s">
        <v>163</v>
      </c>
      <c r="F24" s="97">
        <v>346000</v>
      </c>
      <c r="G24" s="112" t="s">
        <v>261</v>
      </c>
    </row>
    <row r="25" spans="1:7" ht="12.75">
      <c r="A25" s="36" t="s">
        <v>164</v>
      </c>
      <c r="B25" s="97">
        <v>540</v>
      </c>
      <c r="C25" s="105">
        <f t="shared" si="2"/>
        <v>4.991219151492745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1218</v>
      </c>
      <c r="C26" s="105">
        <f t="shared" si="2"/>
        <v>11.257972086144745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3821</v>
      </c>
      <c r="C27" s="105">
        <f t="shared" si="2"/>
        <v>35.31749699602551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4528</v>
      </c>
      <c r="C28" s="105">
        <f t="shared" si="2"/>
        <v>41.85229688510953</v>
      </c>
      <c r="E28" s="32" t="s">
        <v>176</v>
      </c>
      <c r="F28" s="97">
        <v>5809</v>
      </c>
      <c r="G28" s="105">
        <f aca="true" t="shared" si="3" ref="G28:G35">(F28/$F$14)*100</f>
        <v>72.57621189405297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18</v>
      </c>
      <c r="G30" s="105">
        <f t="shared" si="3"/>
        <v>0.22488755622188905</v>
      </c>
    </row>
    <row r="31" spans="1:7" ht="12.75">
      <c r="A31" s="36" t="s">
        <v>180</v>
      </c>
      <c r="B31" s="97">
        <v>33</v>
      </c>
      <c r="C31" s="105">
        <f aca="true" t="shared" si="4" ref="C31:C39">(B31/$B$8)*100</f>
        <v>0.3050189481467788</v>
      </c>
      <c r="E31" s="32" t="s">
        <v>181</v>
      </c>
      <c r="F31" s="97">
        <v>35</v>
      </c>
      <c r="G31" s="105">
        <f t="shared" si="3"/>
        <v>0.43728135932033985</v>
      </c>
    </row>
    <row r="32" spans="1:7" ht="12.75">
      <c r="A32" s="36" t="s">
        <v>182</v>
      </c>
      <c r="B32" s="97">
        <v>161</v>
      </c>
      <c r="C32" s="105">
        <f t="shared" si="4"/>
        <v>1.4881227470191332</v>
      </c>
      <c r="E32" s="32" t="s">
        <v>183</v>
      </c>
      <c r="F32" s="97">
        <v>179</v>
      </c>
      <c r="G32" s="105">
        <f t="shared" si="3"/>
        <v>2.236381809095452</v>
      </c>
    </row>
    <row r="33" spans="1:7" ht="12.75">
      <c r="A33" s="36" t="s">
        <v>184</v>
      </c>
      <c r="B33" s="97">
        <v>771</v>
      </c>
      <c r="C33" s="105">
        <f t="shared" si="4"/>
        <v>7.126351788520196</v>
      </c>
      <c r="E33" s="32" t="s">
        <v>185</v>
      </c>
      <c r="F33" s="97">
        <v>724</v>
      </c>
      <c r="G33" s="105">
        <f t="shared" si="3"/>
        <v>9.045477261369316</v>
      </c>
    </row>
    <row r="34" spans="1:7" ht="12.75">
      <c r="A34" s="36" t="s">
        <v>186</v>
      </c>
      <c r="B34" s="97">
        <v>699</v>
      </c>
      <c r="C34" s="105">
        <f t="shared" si="4"/>
        <v>6.460855901654497</v>
      </c>
      <c r="E34" s="32" t="s">
        <v>187</v>
      </c>
      <c r="F34" s="97">
        <v>1188</v>
      </c>
      <c r="G34" s="105">
        <f t="shared" si="3"/>
        <v>14.842578710644677</v>
      </c>
    </row>
    <row r="35" spans="1:7" ht="12.75">
      <c r="A35" s="36" t="s">
        <v>188</v>
      </c>
      <c r="B35" s="97">
        <v>958</v>
      </c>
      <c r="C35" s="105">
        <f t="shared" si="4"/>
        <v>8.854792494685276</v>
      </c>
      <c r="E35" s="32" t="s">
        <v>189</v>
      </c>
      <c r="F35" s="97">
        <v>3665</v>
      </c>
      <c r="G35" s="105">
        <f t="shared" si="3"/>
        <v>45.7896051974013</v>
      </c>
    </row>
    <row r="36" spans="1:7" ht="12.75">
      <c r="A36" s="36" t="s">
        <v>190</v>
      </c>
      <c r="B36" s="97">
        <v>1199</v>
      </c>
      <c r="C36" s="105">
        <f t="shared" si="4"/>
        <v>11.08235511599963</v>
      </c>
      <c r="E36" s="32" t="s">
        <v>191</v>
      </c>
      <c r="F36" s="97">
        <v>1889</v>
      </c>
      <c r="G36" s="112" t="s">
        <v>261</v>
      </c>
    </row>
    <row r="37" spans="1:7" ht="12.75">
      <c r="A37" s="36" t="s">
        <v>192</v>
      </c>
      <c r="B37" s="97">
        <v>2183</v>
      </c>
      <c r="C37" s="105">
        <f t="shared" si="4"/>
        <v>20.17746556983085</v>
      </c>
      <c r="E37" s="32" t="s">
        <v>193</v>
      </c>
      <c r="F37" s="97">
        <v>2195</v>
      </c>
      <c r="G37" s="105">
        <f>(F37/$F$14)*100</f>
        <v>27.42378810594703</v>
      </c>
    </row>
    <row r="38" spans="1:7" ht="12.75">
      <c r="A38" s="36" t="s">
        <v>194</v>
      </c>
      <c r="B38" s="97">
        <v>2199</v>
      </c>
      <c r="C38" s="105">
        <f t="shared" si="4"/>
        <v>20.325353544689897</v>
      </c>
      <c r="E38" s="32" t="s">
        <v>191</v>
      </c>
      <c r="F38" s="97">
        <v>621</v>
      </c>
      <c r="G38" s="112" t="s">
        <v>261</v>
      </c>
    </row>
    <row r="39" spans="1:7" ht="12.75">
      <c r="A39" s="36" t="s">
        <v>195</v>
      </c>
      <c r="B39" s="97">
        <v>2616</v>
      </c>
      <c r="C39" s="105">
        <f t="shared" si="4"/>
        <v>24.179683889453738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7.2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10622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2684</v>
      </c>
      <c r="G43" s="105">
        <f aca="true" t="shared" si="5" ref="G43:G48">(F43/$F$14)*100</f>
        <v>33.53323338330835</v>
      </c>
    </row>
    <row r="44" spans="1:7" ht="12.75">
      <c r="A44" s="36" t="s">
        <v>209</v>
      </c>
      <c r="B44" s="98">
        <v>1323</v>
      </c>
      <c r="C44" s="105">
        <f aca="true" t="shared" si="6" ref="C44:C49">(B44/$B$42)*100</f>
        <v>12.455281491244587</v>
      </c>
      <c r="E44" s="32" t="s">
        <v>210</v>
      </c>
      <c r="F44" s="97">
        <v>1384</v>
      </c>
      <c r="G44" s="105">
        <f t="shared" si="5"/>
        <v>17.291354322838583</v>
      </c>
    </row>
    <row r="45" spans="1:7" ht="12.75">
      <c r="A45" s="36" t="s">
        <v>211</v>
      </c>
      <c r="B45" s="98">
        <v>2786</v>
      </c>
      <c r="C45" s="105">
        <f t="shared" si="6"/>
        <v>26.22858218791188</v>
      </c>
      <c r="E45" s="32" t="s">
        <v>212</v>
      </c>
      <c r="F45" s="97">
        <v>1195</v>
      </c>
      <c r="G45" s="105">
        <f t="shared" si="5"/>
        <v>14.930034982508747</v>
      </c>
    </row>
    <row r="46" spans="1:7" ht="12.75">
      <c r="A46" s="36" t="s">
        <v>213</v>
      </c>
      <c r="B46" s="98">
        <v>1668</v>
      </c>
      <c r="C46" s="105">
        <f t="shared" si="6"/>
        <v>15.703257390321973</v>
      </c>
      <c r="E46" s="32" t="s">
        <v>214</v>
      </c>
      <c r="F46" s="97">
        <v>753</v>
      </c>
      <c r="G46" s="105">
        <f t="shared" si="5"/>
        <v>9.407796101949026</v>
      </c>
    </row>
    <row r="47" spans="1:7" ht="12.75">
      <c r="A47" s="36" t="s">
        <v>215</v>
      </c>
      <c r="B47" s="97">
        <v>1961</v>
      </c>
      <c r="C47" s="105">
        <f t="shared" si="6"/>
        <v>18.46168329881378</v>
      </c>
      <c r="E47" s="32" t="s">
        <v>216</v>
      </c>
      <c r="F47" s="97">
        <v>525</v>
      </c>
      <c r="G47" s="105">
        <f t="shared" si="5"/>
        <v>6.5592203898050965</v>
      </c>
    </row>
    <row r="48" spans="1:7" ht="12.75">
      <c r="A48" s="36" t="s">
        <v>217</v>
      </c>
      <c r="B48" s="97">
        <v>1333</v>
      </c>
      <c r="C48" s="105">
        <f t="shared" si="6"/>
        <v>12.549425720203352</v>
      </c>
      <c r="E48" s="32" t="s">
        <v>218</v>
      </c>
      <c r="F48" s="97">
        <v>1449</v>
      </c>
      <c r="G48" s="105">
        <f t="shared" si="5"/>
        <v>18.103448275862068</v>
      </c>
    </row>
    <row r="49" spans="1:7" ht="12.75">
      <c r="A49" s="36" t="s">
        <v>219</v>
      </c>
      <c r="B49" s="97">
        <v>1551</v>
      </c>
      <c r="C49" s="105">
        <f t="shared" si="6"/>
        <v>14.601769911504425</v>
      </c>
      <c r="E49" s="32" t="s">
        <v>220</v>
      </c>
      <c r="F49" s="97">
        <v>14</v>
      </c>
      <c r="G49" s="105">
        <f>(F49/$F$14)*100</f>
        <v>0.17491254372813594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1952</v>
      </c>
      <c r="G51" s="81">
        <f>(F51/F$51)*100</f>
        <v>100</v>
      </c>
    </row>
    <row r="52" spans="1:7" ht="12.75">
      <c r="A52" s="4" t="s">
        <v>223</v>
      </c>
      <c r="B52" s="97">
        <v>415</v>
      </c>
      <c r="C52" s="105">
        <f>(B52/$B$42)*100</f>
        <v>3.90698550178874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2702</v>
      </c>
      <c r="C53" s="105">
        <f>(B53/$B$42)*100</f>
        <v>25.437770664658256</v>
      </c>
      <c r="E53" s="32" t="s">
        <v>226</v>
      </c>
      <c r="F53" s="97">
        <v>20</v>
      </c>
      <c r="G53" s="105">
        <f>(F53/F$51)*100</f>
        <v>1.0245901639344261</v>
      </c>
    </row>
    <row r="54" spans="1:7" ht="12.75">
      <c r="A54" s="4" t="s">
        <v>227</v>
      </c>
      <c r="B54" s="97">
        <v>5419</v>
      </c>
      <c r="C54" s="105">
        <f>(B54/$B$42)*100</f>
        <v>51.016757672754665</v>
      </c>
      <c r="E54" s="32" t="s">
        <v>228</v>
      </c>
      <c r="F54" s="97">
        <v>45</v>
      </c>
      <c r="G54" s="105">
        <f aca="true" t="shared" si="7" ref="G54:G60">(F54/F$51)*100</f>
        <v>2.305327868852459</v>
      </c>
    </row>
    <row r="55" spans="1:7" ht="12.75">
      <c r="A55" s="4" t="s">
        <v>229</v>
      </c>
      <c r="B55" s="97">
        <v>2086</v>
      </c>
      <c r="C55" s="105">
        <f>(B55/$B$42)*100</f>
        <v>19.638486160798344</v>
      </c>
      <c r="E55" s="32" t="s">
        <v>230</v>
      </c>
      <c r="F55" s="97">
        <v>67</v>
      </c>
      <c r="G55" s="105">
        <f t="shared" si="7"/>
        <v>3.432377049180328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328</v>
      </c>
      <c r="G56" s="105">
        <f t="shared" si="7"/>
        <v>16.80327868852459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374</v>
      </c>
      <c r="G57" s="105">
        <f t="shared" si="7"/>
        <v>19.15983606557377</v>
      </c>
    </row>
    <row r="58" spans="1:7" ht="12.75">
      <c r="A58" s="36" t="s">
        <v>234</v>
      </c>
      <c r="B58" s="97">
        <v>7428</v>
      </c>
      <c r="C58" s="105">
        <f aca="true" t="shared" si="8" ref="C58:C66">(B58/$B$42)*100</f>
        <v>69.93033327057051</v>
      </c>
      <c r="E58" s="32" t="s">
        <v>235</v>
      </c>
      <c r="F58" s="97">
        <v>849</v>
      </c>
      <c r="G58" s="105">
        <f t="shared" si="7"/>
        <v>43.49385245901639</v>
      </c>
    </row>
    <row r="59" spans="1:7" ht="12.75">
      <c r="A59" s="36" t="s">
        <v>236</v>
      </c>
      <c r="B59" s="97">
        <v>80</v>
      </c>
      <c r="C59" s="105">
        <f t="shared" si="8"/>
        <v>0.7531538316701186</v>
      </c>
      <c r="E59" s="32" t="s">
        <v>237</v>
      </c>
      <c r="F59" s="98">
        <v>201</v>
      </c>
      <c r="G59" s="105">
        <f t="shared" si="7"/>
        <v>10.297131147540984</v>
      </c>
    </row>
    <row r="60" spans="1:7" ht="12.75">
      <c r="A60" s="36" t="s">
        <v>238</v>
      </c>
      <c r="B60" s="97">
        <v>399</v>
      </c>
      <c r="C60" s="105">
        <f t="shared" si="8"/>
        <v>3.7563547354547167</v>
      </c>
      <c r="E60" s="32" t="s">
        <v>239</v>
      </c>
      <c r="F60" s="97">
        <v>68</v>
      </c>
      <c r="G60" s="105">
        <f t="shared" si="7"/>
        <v>3.483606557377049</v>
      </c>
    </row>
    <row r="61" spans="1:7" ht="12.75">
      <c r="A61" s="36" t="s">
        <v>240</v>
      </c>
      <c r="B61" s="97">
        <v>2685</v>
      </c>
      <c r="C61" s="105">
        <f t="shared" si="8"/>
        <v>25.27772547542836</v>
      </c>
      <c r="E61" s="32" t="s">
        <v>163</v>
      </c>
      <c r="F61" s="97">
        <v>1048</v>
      </c>
      <c r="G61" s="112" t="s">
        <v>261</v>
      </c>
    </row>
    <row r="62" spans="1:7" ht="12.75">
      <c r="A62" s="36" t="s">
        <v>241</v>
      </c>
      <c r="B62" s="97">
        <v>6</v>
      </c>
      <c r="C62" s="105">
        <f t="shared" si="8"/>
        <v>0.0564865373752589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24</v>
      </c>
      <c r="C65" s="105">
        <f t="shared" si="8"/>
        <v>0.2259461495010356</v>
      </c>
      <c r="E65" s="32" t="s">
        <v>208</v>
      </c>
      <c r="F65" s="97">
        <v>404</v>
      </c>
      <c r="G65" s="105">
        <f aca="true" t="shared" si="9" ref="G65:G71">(F65/F$51)*100</f>
        <v>20.69672131147541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262</v>
      </c>
      <c r="G66" s="105">
        <f t="shared" si="9"/>
        <v>13.422131147540984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340</v>
      </c>
      <c r="G67" s="105">
        <f t="shared" si="9"/>
        <v>17.418032786885245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163</v>
      </c>
      <c r="G68" s="105">
        <f t="shared" si="9"/>
        <v>8.350409836065573</v>
      </c>
    </row>
    <row r="69" spans="1:7" ht="12.75">
      <c r="A69" s="36" t="s">
        <v>249</v>
      </c>
      <c r="B69" s="97">
        <v>16</v>
      </c>
      <c r="C69" s="105">
        <f>(B69/$B$42)*100</f>
        <v>0.15063076633402372</v>
      </c>
      <c r="E69" s="32" t="s">
        <v>216</v>
      </c>
      <c r="F69" s="97">
        <v>126</v>
      </c>
      <c r="G69" s="105">
        <f t="shared" si="9"/>
        <v>6.454918032786885</v>
      </c>
    </row>
    <row r="70" spans="1:7" ht="12.75">
      <c r="A70" s="36" t="s">
        <v>251</v>
      </c>
      <c r="B70" s="97">
        <v>23</v>
      </c>
      <c r="C70" s="105">
        <f>(B70/$B$42)*100</f>
        <v>0.2165317266051591</v>
      </c>
      <c r="E70" s="32" t="s">
        <v>218</v>
      </c>
      <c r="F70" s="97">
        <v>574</v>
      </c>
      <c r="G70" s="105">
        <f t="shared" si="9"/>
        <v>29.40573770491803</v>
      </c>
    </row>
    <row r="71" spans="1:7" ht="12.75">
      <c r="A71" s="54" t="s">
        <v>252</v>
      </c>
      <c r="B71" s="103">
        <v>37</v>
      </c>
      <c r="C71" s="115">
        <f>(B71/$B$42)*100</f>
        <v>0.34833364714742987</v>
      </c>
      <c r="D71" s="41"/>
      <c r="E71" s="44" t="s">
        <v>220</v>
      </c>
      <c r="F71" s="103">
        <v>83</v>
      </c>
      <c r="G71" s="115">
        <f t="shared" si="9"/>
        <v>4.252049180327869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2002-06-13T15:42:04Z</dcterms:modified>
  <cp:category/>
  <cp:version/>
  <cp:contentType/>
  <cp:contentStatus/>
</cp:coreProperties>
</file>