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<sst xmlns="http://schemas.openxmlformats.org/spreadsheetml/2006/main" count="677" uniqueCount="437">
  <si>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</si>
  <si>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</si>
  <si>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</si>
  <si>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</si>
  <si>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</si>
  <si>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</si>
  <si>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</si>
  <si>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</si>
  <si>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</si>
  <si>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</si>
  <si>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</si>
  <si>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</si>
  <si>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</si>
  <si>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</si>
  <si>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</si>
  <si>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</si>
  <si>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</si>
  <si>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</si>
  <si>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</si>
  <si>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</si>
  <si>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</si>
  <si>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</si>
  <si>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</si>
  <si>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</si>
  <si>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</si>
  <si>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</si>
  <si>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</si>
  <si>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</si>
  <si>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</si>
  <si>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</si>
  <si>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</si>
  <si>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</si>
  <si>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</si>
  <si>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</si>
  <si>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</si>
  <si>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</si>
  <si>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</si>
  <si>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</si>
  <si>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</si>
  <si>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</si>
  <si>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</si>
  <si>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</si>
  <si>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</si>
  <si>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</si>
  <si>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</si>
  <si>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</si>
  <si>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</si>
  <si>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</si>
  <si>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</si>
  <si>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</si>
  <si>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</si>
  <si>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</si>
  <si>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</si>
  <si>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</si>
  <si>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</si>
  <si>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</si>
  <si>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</si>
  <si>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</si>
  <si>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</si>
  <si>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</si>
  <si>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</si>
  <si>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</si>
  <si>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</si>
  <si>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</si>
  <si>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</si>
  <si>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</si>
  <si>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</si>
  <si>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</si>
  <si>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</si>
  <si>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</si>
  <si>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</si>
  <si>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</si>
  <si>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</si>
  <si>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</si>
  <si>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</si>
  <si>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</si>
  <si>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</si>
  <si>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</si>
  <si>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</si>
  <si>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</si>
  <si>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</si>
  <si>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</si>
  <si>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</si>
  <si>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</si>
  <si>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</si>
  <si>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</si>
  <si>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</si>
  <si>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</si>
  <si>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</si>
  <si>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</si>
  <si>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</si>
  <si>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</si>
  <si>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</si>
  <si>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</si>
  <si>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</si>
  <si>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</si>
  <si>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</si>
  <si>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</si>
  <si>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</si>
  <si>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</si>
  <si>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</si>
  <si>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</si>
  <si>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</si>
  <si>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</si>
  <si>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</si>
  <si>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</si>
  <si>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</si>
  <si>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</si>
  <si>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</si>
  <si>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</si>
  <si>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</si>
  <si>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</si>
  <si>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</si>
  <si>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</si>
  <si>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</si>
  <si>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</si>
  <si>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</si>
  <si>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</si>
  <si>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</si>
  <si>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</si>
  <si>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</si>
  <si>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</si>
  <si>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</si>
  <si>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</si>
  <si>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</si>
  <si>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</si>
  <si>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</si>
  <si>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</si>
  <si>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</si>
  <si>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</si>
  <si>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</si>
  <si>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</si>
  <si>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</si>
  <si>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</si>
  <si>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</si>
  <si>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</si>
  <si>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</si>
  <si>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</si>
  <si>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</si>
  <si>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</si>
  <si>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</si>
  <si>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</si>
  <si>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</si>
  <si>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</si>
  <si>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</si>
  <si>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</si>
  <si>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</si>
  <si>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</si>
  <si>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</si>
  <si>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</si>
  <si>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</si>
  <si>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</si>
  <si>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</si>
  <si>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</si>
  <si>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</si>
  <si>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</si>
  <si>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</si>
  <si>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</si>
  <si>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</si>
  <si>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</si>
  <si>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</si>
  <si>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</si>
  <si>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</si>
  <si>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</si>
  <si>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</si>
  <si>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</si>
  <si>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</si>
  <si>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</si>
  <si>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</si>
  <si>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</si>
  <si>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</si>
  <si>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</si>
  <si>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</si>
  <si>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</si>
  <si>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</si>
  <si>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</si>
  <si>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</si>
  <si>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</si>
  <si>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</si>
  <si>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</si>
  <si>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</si>
  <si>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</si>
  <si>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</si>
  <si>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</si>
  <si>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</si>
  <si>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</si>
  <si>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</si>
  <si>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</si>
  <si>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</si>
  <si>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</si>
  <si>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</si>
  <si>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</si>
  <si>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</si>
  <si>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</si>
  <si>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</si>
  <si>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</si>
  <si>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</si>
  <si>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</si>
  <si>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</si>
  <si>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</si>
  <si>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</si>
  <si>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</si>
  <si>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</si>
  <si>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</si>
  <si>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</si>
  <si>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</si>
  <si>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</si>
  <si>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</si>
  <si>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</si>
  <si>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</si>
  <si>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</si>
  <si>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</si>
  <si>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</si>
  <si>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</si>
  <si>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</si>
  <si>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</si>
  <si>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</si>
  <si>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</si>
  <si>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</si>
  <si>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</si>
  <si>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</si>
  <si>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</si>
  <si>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</si>
  <si>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</si>
  <si>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</si>
  <si>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</si>
  <si>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</si>
  <si>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</si>
  <si>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</si>
  <si>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</si>
  <si>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</si>
  <si>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</si>
  <si>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</si>
  <si>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</si>
  <si>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</si>
  <si>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</si>
  <si>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</si>
  <si>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</si>
  <si>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</si>
  <si>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</si>
  <si>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</si>
  <si>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</si>
  <si>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</si>
  <si>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</si>
  <si>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</si>
  <si>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</si>
  <si>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</si>
  <si>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</si>
  <si>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</si>
  <si>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</si>
  <si>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</si>
  <si>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</si>
  <si>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</si>
  <si>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</si>
  <si>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</si>
  <si>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</si>
  <si>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</si>
  <si>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</si>
  <si>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</si>
  <si>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</si>
  <si>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</si>
  <si>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</si>
  <si>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</si>
  <si>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</si>
  <si>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</si>
  <si>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</si>
  <si>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</si>
  <si>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</si>
  <si>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</si>
  <si>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</si>
  <si>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</si>
  <si>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</si>
  <si>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</si>
  <si>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</si>
  <si>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</si>
  <si>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</si>
  <si>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</si>
  <si>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</si>
  <si>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</si>
  <si>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</si>
  <si>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</si>
  <si>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</si>
  <si>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</si>
  <si>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</si>
  <si>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</si>
  <si>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</si>
  <si>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</si>
  <si>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</si>
  <si>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</si>
  <si>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</si>
  <si>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</si>
  <si>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</si>
  <si>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</si>
  <si>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</si>
  <si>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</si>
  <si>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</si>
  <si>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</si>
  <si>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</si>
  <si>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</si>
  <si>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</si>
  <si>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</si>
  <si>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</si>
  <si>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</si>
  <si>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</si>
  <si>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</si>
  <si>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</si>
  <si>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</si>
  <si>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</si>
  <si>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</si>
  <si>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</si>
  <si>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</si>
  <si>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</si>
  <si>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</si>
  <si>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</si>
  <si>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</si>
  <si>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</si>
  <si>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</si>
  <si>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</si>
  <si>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</si>
  <si>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</si>
  <si>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</si>
  <si>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</si>
  <si>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</si>
  <si>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</si>
  <si>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</si>
  <si>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</si>
  <si>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</si>
  <si>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</si>
  <si>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</si>
  <si>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</si>
  <si>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</si>
  <si>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</si>
  <si>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</si>
  <si>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</si>
  <si>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</si>
  <si>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</si>
  <si>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</si>
  <si>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</si>
  <si>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</si>
  <si>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</si>
  <si>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</si>
  <si>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</si>
  <si>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</si>
  <si>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</si>
  <si>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</si>
  <si>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</si>
  <si>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</si>
  <si>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</si>
  <si>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</si>
  <si>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</si>
  <si>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</si>
  <si>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</si>
  <si>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</si>
  <si>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</si>
  <si>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</si>
  <si>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</si>
  <si>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</si>
  <si>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</si>
  <si>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</si>
  <si>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</si>
  <si>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</si>
  <si>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</si>
  <si>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</si>
  <si>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</si>
  <si>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</si>
  <si>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</si>
  <si>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</si>
  <si>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</si>
  <si>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</si>
  <si>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</si>
  <si>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</si>
  <si>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</si>
  <si>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</si>
  <si>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</si>
  <si>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</si>
  <si>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</si>
  <si>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</si>
  <si>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</si>
  <si>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</si>
  <si>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</si>
  <si>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</si>
  <si>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</si>
  <si>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</si>
  <si>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</si>
  <si>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</si>
  <si>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</si>
  <si>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</si>
  <si>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</si>
  <si>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</si>
  <si>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</si>
  <si>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</si>
  <si>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</si>
  <si>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</si>
  <si>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</si>
  <si>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</si>
  <si>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</si>
  <si>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Winfield township, Union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</si>
  <si>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Winfield township</t>
    </r>
    <r>
      <rPr>
        <b/>
        <sz val="12"/>
        <rFont val="Arial"/>
        <family val="2"/>
      </rPr>
      <t>, Union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</si>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</sst>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166" fontId="0" fillId="0" borderId="41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1514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1514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691</v>
      </c>
      <c r="C9" s="151">
        <f>(B9/$B$7)*100</f>
        <v>45.640686922060766</v>
      </c>
      <c r="D9" s="152"/>
      <c r="E9" s="152" t="s">
        <v>403</v>
      </c>
      <c r="F9" s="150">
        <v>37</v>
      </c>
      <c r="G9" s="153">
        <f t="shared" si="0"/>
        <v>2.4438573315719947</v>
      </c>
    </row>
    <row r="10" spans="1:7" ht="12.75">
      <c r="A10" s="149" t="s">
        <v>404</v>
      </c>
      <c r="B10" s="150">
        <v>823</v>
      </c>
      <c r="C10" s="151">
        <f>(B10/$B$7)*100</f>
        <v>54.359313077939234</v>
      </c>
      <c r="D10" s="152"/>
      <c r="E10" s="152" t="s">
        <v>405</v>
      </c>
      <c r="F10" s="150">
        <v>3</v>
      </c>
      <c r="G10" s="153">
        <f t="shared" si="0"/>
        <v>0.19815059445178335</v>
      </c>
    </row>
    <row r="11" spans="1:7" ht="12.75">
      <c r="A11" s="149"/>
      <c r="B11" s="150"/>
      <c r="C11" s="151"/>
      <c r="D11" s="152"/>
      <c r="E11" s="152" t="s">
        <v>406</v>
      </c>
      <c r="F11" s="150">
        <v>16</v>
      </c>
      <c r="G11" s="153">
        <f t="shared" si="0"/>
        <v>1.0568031704095113</v>
      </c>
    </row>
    <row r="12" spans="1:7" ht="12.75">
      <c r="A12" s="149" t="s">
        <v>407</v>
      </c>
      <c r="B12" s="150">
        <v>76</v>
      </c>
      <c r="C12" s="151">
        <f aca="true" t="shared" si="1" ref="C12:C24">B12*100/B$7</f>
        <v>5.019815059445178</v>
      </c>
      <c r="D12" s="152"/>
      <c r="E12" s="152" t="s">
        <v>408</v>
      </c>
      <c r="F12" s="150">
        <v>8</v>
      </c>
      <c r="G12" s="153">
        <f t="shared" si="0"/>
        <v>0.5284015852047557</v>
      </c>
    </row>
    <row r="13" spans="1:7" ht="12.75">
      <c r="A13" s="149" t="s">
        <v>409</v>
      </c>
      <c r="B13" s="150">
        <v>83</v>
      </c>
      <c r="C13" s="151">
        <f t="shared" si="1"/>
        <v>5.482166446499339</v>
      </c>
      <c r="D13" s="152"/>
      <c r="E13" s="152" t="s">
        <v>410</v>
      </c>
      <c r="F13" s="150">
        <v>10</v>
      </c>
      <c r="G13" s="153">
        <f t="shared" si="0"/>
        <v>0.6605019815059445</v>
      </c>
    </row>
    <row r="14" spans="1:7" ht="12.75">
      <c r="A14" s="149" t="s">
        <v>411</v>
      </c>
      <c r="B14" s="150">
        <v>103</v>
      </c>
      <c r="C14" s="151">
        <f t="shared" si="1"/>
        <v>6.803170409511228</v>
      </c>
      <c r="D14" s="152"/>
      <c r="E14" s="152" t="s">
        <v>412</v>
      </c>
      <c r="F14" s="150">
        <v>1477</v>
      </c>
      <c r="G14" s="153">
        <f t="shared" si="0"/>
        <v>97.55614266842801</v>
      </c>
    </row>
    <row r="15" spans="1:7" ht="12.75">
      <c r="A15" s="149" t="s">
        <v>413</v>
      </c>
      <c r="B15" s="150">
        <v>86</v>
      </c>
      <c r="C15" s="151">
        <f t="shared" si="1"/>
        <v>5.680317040951123</v>
      </c>
      <c r="D15" s="152"/>
      <c r="E15" s="152" t="s">
        <v>414</v>
      </c>
      <c r="F15" s="150">
        <v>1450</v>
      </c>
      <c r="G15" s="153">
        <f t="shared" si="0"/>
        <v>95.77278731836195</v>
      </c>
    </row>
    <row r="16" spans="1:7" ht="12.75">
      <c r="A16" s="149" t="s">
        <v>415</v>
      </c>
      <c r="B16" s="150">
        <v>58</v>
      </c>
      <c r="C16" s="151">
        <f t="shared" si="1"/>
        <v>3.830911492734478</v>
      </c>
      <c r="D16" s="152"/>
      <c r="E16" s="152"/>
      <c r="F16" s="145"/>
      <c r="G16" s="146"/>
    </row>
    <row r="17" spans="1:7" ht="12.75">
      <c r="A17" s="149" t="s">
        <v>416</v>
      </c>
      <c r="B17" s="150">
        <v>250</v>
      </c>
      <c r="C17" s="151">
        <f t="shared" si="1"/>
        <v>16.512549537648614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243</v>
      </c>
      <c r="C18" s="151">
        <f t="shared" si="1"/>
        <v>16.05019815059445</v>
      </c>
      <c r="D18" s="152"/>
      <c r="E18" s="143" t="s">
        <v>419</v>
      </c>
      <c r="F18" s="141">
        <v>1514</v>
      </c>
      <c r="G18" s="148">
        <v>100</v>
      </c>
    </row>
    <row r="19" spans="1:7" ht="12.75">
      <c r="A19" s="149" t="s">
        <v>420</v>
      </c>
      <c r="B19" s="150">
        <v>208</v>
      </c>
      <c r="C19" s="151">
        <f t="shared" si="1"/>
        <v>13.738441215323647</v>
      </c>
      <c r="D19" s="152"/>
      <c r="E19" s="152" t="s">
        <v>421</v>
      </c>
      <c r="F19" s="150">
        <v>1514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101</v>
      </c>
      <c r="C20" s="151">
        <f t="shared" si="1"/>
        <v>6.67107001321004</v>
      </c>
      <c r="D20" s="152"/>
      <c r="E20" s="152" t="s">
        <v>423</v>
      </c>
      <c r="F20" s="150">
        <v>694</v>
      </c>
      <c r="G20" s="153">
        <f t="shared" si="2"/>
        <v>45.83883751651255</v>
      </c>
    </row>
    <row r="21" spans="1:7" ht="12.75">
      <c r="A21" s="149" t="s">
        <v>424</v>
      </c>
      <c r="B21" s="150">
        <v>65</v>
      </c>
      <c r="C21" s="151">
        <f t="shared" si="1"/>
        <v>4.29326287978864</v>
      </c>
      <c r="D21" s="152"/>
      <c r="E21" s="152" t="s">
        <v>425</v>
      </c>
      <c r="F21" s="150">
        <v>284</v>
      </c>
      <c r="G21" s="153">
        <f t="shared" si="2"/>
        <v>18.758256274768826</v>
      </c>
    </row>
    <row r="22" spans="1:7" ht="12.75">
      <c r="A22" s="149" t="s">
        <v>426</v>
      </c>
      <c r="B22" s="150">
        <v>107</v>
      </c>
      <c r="C22" s="151">
        <f t="shared" si="1"/>
        <v>7.067371202113606</v>
      </c>
      <c r="D22" s="152"/>
      <c r="E22" s="152" t="s">
        <v>427</v>
      </c>
      <c r="F22" s="150">
        <v>435</v>
      </c>
      <c r="G22" s="153">
        <f t="shared" si="2"/>
        <v>28.731836195508585</v>
      </c>
    </row>
    <row r="23" spans="1:7" ht="12.75">
      <c r="A23" s="149" t="s">
        <v>428</v>
      </c>
      <c r="B23" s="150">
        <v>99</v>
      </c>
      <c r="C23" s="151">
        <f t="shared" si="1"/>
        <v>6.538969616908851</v>
      </c>
      <c r="D23" s="152"/>
      <c r="E23" s="152" t="s">
        <v>429</v>
      </c>
      <c r="F23" s="150">
        <v>297</v>
      </c>
      <c r="G23" s="153">
        <f t="shared" si="2"/>
        <v>19.616908850726553</v>
      </c>
    </row>
    <row r="24" spans="1:7" ht="12.75">
      <c r="A24" s="149" t="s">
        <v>430</v>
      </c>
      <c r="B24" s="150">
        <v>35</v>
      </c>
      <c r="C24" s="151">
        <f t="shared" si="1"/>
        <v>2.3117569352708056</v>
      </c>
      <c r="D24" s="152"/>
      <c r="E24" s="152" t="s">
        <v>431</v>
      </c>
      <c r="F24" s="150">
        <v>41</v>
      </c>
      <c r="G24" s="153">
        <f t="shared" si="2"/>
        <v>2.7080581241743724</v>
      </c>
    </row>
    <row r="25" spans="1:7" ht="12.75">
      <c r="A25" s="149"/>
      <c r="B25" s="145"/>
      <c r="C25" s="154"/>
      <c r="D25" s="152"/>
      <c r="E25" s="152" t="s">
        <v>432</v>
      </c>
      <c r="F25" s="150">
        <v>19</v>
      </c>
      <c r="G25" s="153">
        <f t="shared" si="2"/>
        <v>1.2549537648612945</v>
      </c>
    </row>
    <row r="26" spans="1:7" ht="12.75">
      <c r="A26" s="149" t="s">
        <v>433</v>
      </c>
      <c r="B26" s="155">
        <v>38.9</v>
      </c>
      <c r="C26" s="156" t="s">
        <v>261</v>
      </c>
      <c r="D26" s="152"/>
      <c r="E26" s="157" t="s">
        <v>434</v>
      </c>
      <c r="F26" s="158">
        <v>60</v>
      </c>
      <c r="G26" s="153">
        <f t="shared" si="2"/>
        <v>3.963011889035667</v>
      </c>
    </row>
    <row r="27" spans="1:7" ht="12.75">
      <c r="A27" s="149"/>
      <c r="B27" s="145"/>
      <c r="C27" s="154"/>
      <c r="D27" s="152"/>
      <c r="E27" s="159" t="s">
        <v>435</v>
      </c>
      <c r="F27" s="160">
        <v>45</v>
      </c>
      <c r="G27" s="153">
        <f t="shared" si="2"/>
        <v>2.97225891677675</v>
      </c>
    </row>
    <row r="28" spans="1:7" ht="12.75">
      <c r="A28" s="149" t="s">
        <v>262</v>
      </c>
      <c r="B28" s="150">
        <v>1198</v>
      </c>
      <c r="C28" s="151">
        <f aca="true" t="shared" si="3" ref="C28:C35">B28*100/B$7</f>
        <v>79.12813738441216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529</v>
      </c>
      <c r="C29" s="151">
        <f t="shared" si="3"/>
        <v>34.94055482166446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669</v>
      </c>
      <c r="C30" s="151">
        <f t="shared" si="3"/>
        <v>44.187582562747686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1156</v>
      </c>
      <c r="C31" s="151">
        <f t="shared" si="3"/>
        <v>76.35402906208719</v>
      </c>
      <c r="D31" s="152"/>
      <c r="E31" s="152"/>
      <c r="F31" s="145"/>
      <c r="G31" s="146"/>
    </row>
    <row r="32" spans="1:7" ht="12.75">
      <c r="A32" s="149" t="s">
        <v>5</v>
      </c>
      <c r="B32" s="150">
        <v>274</v>
      </c>
      <c r="C32" s="151">
        <f t="shared" si="3"/>
        <v>18.09775429326288</v>
      </c>
      <c r="D32" s="152"/>
      <c r="E32" s="143" t="s">
        <v>6</v>
      </c>
      <c r="F32" s="147"/>
      <c r="G32" s="161"/>
    </row>
    <row r="33" spans="1:7" ht="12.75">
      <c r="A33" s="149" t="s">
        <v>7</v>
      </c>
      <c r="B33" s="150">
        <v>241</v>
      </c>
      <c r="C33" s="151">
        <f t="shared" si="3"/>
        <v>15.918097754293262</v>
      </c>
      <c r="D33" s="152"/>
      <c r="E33" s="143" t="s">
        <v>8</v>
      </c>
      <c r="F33" s="141">
        <v>694</v>
      </c>
      <c r="G33" s="148">
        <v>100</v>
      </c>
    </row>
    <row r="34" spans="1:7" ht="12.75">
      <c r="A34" s="149" t="s">
        <v>0</v>
      </c>
      <c r="B34" s="150">
        <v>77</v>
      </c>
      <c r="C34" s="151">
        <f t="shared" si="3"/>
        <v>5.085865257595772</v>
      </c>
      <c r="D34" s="152"/>
      <c r="E34" s="152" t="s">
        <v>9</v>
      </c>
      <c r="F34" s="150">
        <v>395</v>
      </c>
      <c r="G34" s="153">
        <f aca="true" t="shared" si="4" ref="G34:G42">F34*100/F$33</f>
        <v>56.9164265129683</v>
      </c>
    </row>
    <row r="35" spans="1:7" ht="12.75">
      <c r="A35" s="149" t="s">
        <v>2</v>
      </c>
      <c r="B35" s="150">
        <v>164</v>
      </c>
      <c r="C35" s="151">
        <f t="shared" si="3"/>
        <v>10.83223249669749</v>
      </c>
      <c r="D35" s="152"/>
      <c r="E35" s="152" t="s">
        <v>10</v>
      </c>
      <c r="F35" s="150">
        <v>178</v>
      </c>
      <c r="G35" s="153">
        <f t="shared" si="4"/>
        <v>25.64841498559078</v>
      </c>
    </row>
    <row r="36" spans="1:7" ht="12.75">
      <c r="A36" s="149"/>
      <c r="B36" s="145"/>
      <c r="C36" s="154"/>
      <c r="D36" s="152"/>
      <c r="E36" s="152" t="s">
        <v>11</v>
      </c>
      <c r="F36" s="150">
        <v>284</v>
      </c>
      <c r="G36" s="153">
        <f t="shared" si="4"/>
        <v>40.92219020172911</v>
      </c>
    </row>
    <row r="37" spans="1:7" ht="12.75">
      <c r="A37" s="162" t="s">
        <v>12</v>
      </c>
      <c r="B37" s="145"/>
      <c r="C37" s="154"/>
      <c r="D37" s="152"/>
      <c r="E37" s="152" t="s">
        <v>10</v>
      </c>
      <c r="F37" s="150">
        <v>128</v>
      </c>
      <c r="G37" s="153">
        <f t="shared" si="4"/>
        <v>18.443804034582133</v>
      </c>
    </row>
    <row r="38" spans="1:7" ht="12.75">
      <c r="A38" s="163" t="s">
        <v>13</v>
      </c>
      <c r="B38" s="150">
        <v>1489</v>
      </c>
      <c r="C38" s="151">
        <f aca="true" t="shared" si="5" ref="C38:C54">B38*100/B$7</f>
        <v>98.34874504623514</v>
      </c>
      <c r="D38" s="152"/>
      <c r="E38" s="152" t="s">
        <v>14</v>
      </c>
      <c r="F38" s="150">
        <v>96</v>
      </c>
      <c r="G38" s="153">
        <f t="shared" si="4"/>
        <v>13.832853025936599</v>
      </c>
    </row>
    <row r="39" spans="1:7" ht="12.75">
      <c r="A39" s="149" t="s">
        <v>15</v>
      </c>
      <c r="B39" s="150">
        <v>1468</v>
      </c>
      <c r="C39" s="151">
        <f t="shared" si="5"/>
        <v>96.96169088507266</v>
      </c>
      <c r="D39" s="152"/>
      <c r="E39" s="152" t="s">
        <v>10</v>
      </c>
      <c r="F39" s="150">
        <v>43</v>
      </c>
      <c r="G39" s="153">
        <f t="shared" si="4"/>
        <v>6.195965417867435</v>
      </c>
    </row>
    <row r="40" spans="1:7" ht="12.75">
      <c r="A40" s="149" t="s">
        <v>16</v>
      </c>
      <c r="B40" s="150">
        <v>5</v>
      </c>
      <c r="C40" s="151">
        <f t="shared" si="5"/>
        <v>0.33025099075297226</v>
      </c>
      <c r="D40" s="152"/>
      <c r="E40" s="152" t="s">
        <v>17</v>
      </c>
      <c r="F40" s="150">
        <v>299</v>
      </c>
      <c r="G40" s="153">
        <f t="shared" si="4"/>
        <v>43.0835734870317</v>
      </c>
    </row>
    <row r="41" spans="1:7" ht="12.75">
      <c r="A41" s="149" t="s">
        <v>18</v>
      </c>
      <c r="B41" s="150">
        <v>3</v>
      </c>
      <c r="C41" s="151">
        <f t="shared" si="5"/>
        <v>0.19815059445178335</v>
      </c>
      <c r="D41" s="152"/>
      <c r="E41" s="152" t="s">
        <v>19</v>
      </c>
      <c r="F41" s="150">
        <v>266</v>
      </c>
      <c r="G41" s="153">
        <f t="shared" si="4"/>
        <v>38.328530259366</v>
      </c>
    </row>
    <row r="42" spans="1:7" ht="12.75">
      <c r="A42" s="149" t="s">
        <v>20</v>
      </c>
      <c r="B42" s="150">
        <v>2</v>
      </c>
      <c r="C42" s="151">
        <f t="shared" si="5"/>
        <v>0.13210039630118892</v>
      </c>
      <c r="D42" s="152"/>
      <c r="E42" s="152" t="s">
        <v>21</v>
      </c>
      <c r="F42" s="150">
        <v>122</v>
      </c>
      <c r="G42" s="153">
        <f t="shared" si="4"/>
        <v>17.579250720461093</v>
      </c>
    </row>
    <row r="43" spans="1:7" ht="12.75">
      <c r="A43" s="149" t="s">
        <v>22</v>
      </c>
      <c r="B43" s="150">
        <v>0</v>
      </c>
      <c r="C43" s="151">
        <f t="shared" si="5"/>
        <v>0</v>
      </c>
      <c r="D43" s="152"/>
      <c r="E43" s="152"/>
      <c r="F43" s="145"/>
      <c r="G43" s="146"/>
    </row>
    <row r="44" spans="1:7" ht="12.75">
      <c r="A44" s="149" t="s">
        <v>23</v>
      </c>
      <c r="B44" s="150">
        <v>0</v>
      </c>
      <c r="C44" s="151">
        <f t="shared" si="5"/>
        <v>0</v>
      </c>
      <c r="D44" s="152"/>
      <c r="E44" s="152" t="s">
        <v>24</v>
      </c>
      <c r="F44" s="160">
        <v>191</v>
      </c>
      <c r="G44" s="164">
        <f>F44*100/F33</f>
        <v>27.521613832853024</v>
      </c>
    </row>
    <row r="45" spans="1:7" ht="12.75">
      <c r="A45" s="149" t="s">
        <v>25</v>
      </c>
      <c r="B45" s="150">
        <v>2</v>
      </c>
      <c r="C45" s="151">
        <f t="shared" si="5"/>
        <v>0.13210039630118892</v>
      </c>
      <c r="D45" s="152"/>
      <c r="E45" s="152" t="s">
        <v>26</v>
      </c>
      <c r="F45" s="160">
        <v>199</v>
      </c>
      <c r="G45" s="164">
        <f>F45*100/F33</f>
        <v>28.67435158501441</v>
      </c>
    </row>
    <row r="46" spans="1:7" ht="12.75">
      <c r="A46" s="149" t="s">
        <v>27</v>
      </c>
      <c r="B46" s="150">
        <v>0</v>
      </c>
      <c r="C46" s="165">
        <f t="shared" si="5"/>
        <v>0</v>
      </c>
      <c r="D46" s="152"/>
      <c r="E46" s="152"/>
      <c r="F46" s="145"/>
      <c r="G46" s="146"/>
    </row>
    <row r="47" spans="1:7" ht="12.75">
      <c r="A47" s="149" t="s">
        <v>28</v>
      </c>
      <c r="B47" s="150">
        <v>0</v>
      </c>
      <c r="C47" s="151">
        <f t="shared" si="5"/>
        <v>0</v>
      </c>
      <c r="D47" s="152"/>
      <c r="E47" s="152" t="s">
        <v>29</v>
      </c>
      <c r="F47" s="166">
        <v>2.18</v>
      </c>
      <c r="G47" s="167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2.92</v>
      </c>
      <c r="G48" s="167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33</v>
      </c>
      <c r="B50" s="150">
        <v>1</v>
      </c>
      <c r="C50" s="151">
        <f t="shared" si="5"/>
        <v>0.06605019815059446</v>
      </c>
      <c r="D50" s="152"/>
      <c r="E50" s="143" t="s">
        <v>34</v>
      </c>
      <c r="F50" s="147"/>
      <c r="G50" s="161"/>
    </row>
    <row r="51" spans="1:7" ht="12.75">
      <c r="A51" s="149" t="s">
        <v>35</v>
      </c>
      <c r="B51" s="150">
        <v>1</v>
      </c>
      <c r="C51" s="151">
        <f t="shared" si="5"/>
        <v>0.06605019815059446</v>
      </c>
      <c r="D51" s="152"/>
      <c r="E51" s="143" t="s">
        <v>36</v>
      </c>
      <c r="F51" s="141">
        <v>697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694</v>
      </c>
      <c r="G52" s="153">
        <f>F52*100/F$51</f>
        <v>99.56958393113342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3</v>
      </c>
      <c r="G53" s="153">
        <f>F53*100/F$51</f>
        <v>0.430416068866571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0</v>
      </c>
      <c r="G54" s="153">
        <f>F54*100/F$51</f>
        <v>0</v>
      </c>
    </row>
    <row r="55" spans="1:7" ht="12.75">
      <c r="A55" s="149" t="s">
        <v>43</v>
      </c>
      <c r="B55" s="150">
        <v>10</v>
      </c>
      <c r="C55" s="151">
        <f>B55*100/B$7</f>
        <v>0.6605019815059445</v>
      </c>
      <c r="D55" s="152"/>
      <c r="E55" s="152"/>
      <c r="F55" s="145"/>
      <c r="G55" s="146"/>
    </row>
    <row r="56" spans="1:7" ht="12.75">
      <c r="A56" s="149" t="s">
        <v>44</v>
      </c>
      <c r="B56" s="160">
        <v>25</v>
      </c>
      <c r="C56" s="168">
        <f>B56*100/B$7</f>
        <v>1.6512549537648613</v>
      </c>
      <c r="D56" s="152"/>
      <c r="E56" s="152" t="s">
        <v>45</v>
      </c>
      <c r="F56" s="169">
        <v>0</v>
      </c>
      <c r="G56" s="167" t="s">
        <v>261</v>
      </c>
    </row>
    <row r="57" spans="1:7" ht="12.75">
      <c r="A57" s="149"/>
      <c r="B57" s="160"/>
      <c r="C57" s="168"/>
      <c r="D57" s="152"/>
      <c r="E57" s="152" t="s">
        <v>46</v>
      </c>
      <c r="F57" s="169">
        <v>0.4</v>
      </c>
      <c r="G57" s="167" t="s">
        <v>261</v>
      </c>
    </row>
    <row r="58" spans="1:7" ht="12.75">
      <c r="A58" s="170" t="s">
        <v>47</v>
      </c>
      <c r="B58" s="160"/>
      <c r="C58" s="168"/>
      <c r="D58" s="152"/>
      <c r="E58" s="152"/>
      <c r="F58" s="145"/>
      <c r="G58" s="146"/>
    </row>
    <row r="59" spans="1:7" ht="14.25">
      <c r="A59" s="171" t="s">
        <v>48</v>
      </c>
      <c r="B59" s="160"/>
      <c r="C59" s="168"/>
      <c r="D59" s="152"/>
      <c r="E59" s="143" t="s">
        <v>49</v>
      </c>
      <c r="F59" s="147"/>
      <c r="G59" s="161"/>
    </row>
    <row r="60" spans="1:7" ht="12.75">
      <c r="A60" s="149" t="s">
        <v>50</v>
      </c>
      <c r="B60" s="160">
        <v>1492</v>
      </c>
      <c r="C60" s="168">
        <f>B60*100/B7</f>
        <v>98.54689564068693</v>
      </c>
      <c r="D60" s="152"/>
      <c r="E60" s="143" t="s">
        <v>51</v>
      </c>
      <c r="F60" s="141">
        <v>694</v>
      </c>
      <c r="G60" s="148">
        <v>100</v>
      </c>
    </row>
    <row r="61" spans="1:7" ht="12.75">
      <c r="A61" s="149" t="s">
        <v>52</v>
      </c>
      <c r="B61" s="160">
        <v>9</v>
      </c>
      <c r="C61" s="168">
        <f>B61*100/B7</f>
        <v>0.5944517833553501</v>
      </c>
      <c r="D61" s="152"/>
      <c r="E61" s="152" t="s">
        <v>53</v>
      </c>
      <c r="F61" s="150">
        <v>143</v>
      </c>
      <c r="G61" s="153">
        <f>F61*100/F$60</f>
        <v>20.605187319884728</v>
      </c>
    </row>
    <row r="62" spans="1:7" ht="12.75">
      <c r="A62" s="149" t="s">
        <v>54</v>
      </c>
      <c r="B62" s="160">
        <v>6</v>
      </c>
      <c r="C62" s="168">
        <f>B62*100/B7</f>
        <v>0.3963011889035667</v>
      </c>
      <c r="D62" s="152"/>
      <c r="E62" s="152" t="s">
        <v>55</v>
      </c>
      <c r="F62" s="150">
        <v>551</v>
      </c>
      <c r="G62" s="153">
        <f>F62*100/F$60</f>
        <v>79.39481268011528</v>
      </c>
    </row>
    <row r="63" spans="1:7" ht="12.75">
      <c r="A63" s="149" t="s">
        <v>56</v>
      </c>
      <c r="B63" s="160">
        <v>6</v>
      </c>
      <c r="C63" s="168">
        <f>B63*100/B7</f>
        <v>0.3963011889035667</v>
      </c>
      <c r="D63" s="152"/>
      <c r="E63" s="152"/>
      <c r="F63" s="145"/>
      <c r="G63" s="146"/>
    </row>
    <row r="64" spans="1:7" ht="12.75">
      <c r="A64" s="149" t="s">
        <v>57</v>
      </c>
      <c r="B64" s="160">
        <v>1</v>
      </c>
      <c r="C64" s="168">
        <f>B64*100/B7</f>
        <v>0.06605019815059446</v>
      </c>
      <c r="D64" s="152"/>
      <c r="E64" s="152" t="s">
        <v>58</v>
      </c>
      <c r="F64" s="166">
        <v>1.95</v>
      </c>
      <c r="G64" s="167" t="s">
        <v>261</v>
      </c>
    </row>
    <row r="65" spans="1:7" ht="13.5" thickBot="1">
      <c r="A65" s="172" t="s">
        <v>59</v>
      </c>
      <c r="B65" s="173">
        <v>27</v>
      </c>
      <c r="C65" s="174">
        <f>B65*100/B7</f>
        <v>1.7833553500660502</v>
      </c>
      <c r="D65" s="175"/>
      <c r="E65" s="175" t="s">
        <v>60</v>
      </c>
      <c r="F65" s="176">
        <v>2.24</v>
      </c>
      <c r="G65" s="177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1514</v>
      </c>
      <c r="G9" s="33">
        <f>(F9/$F$9)*100</f>
        <v>100</v>
      </c>
    </row>
    <row r="10" spans="1:8" ht="12.75">
      <c r="A10" s="29" t="s">
        <v>269</v>
      </c>
      <c r="B10" s="93">
        <v>341</v>
      </c>
      <c r="C10" s="33">
        <f aca="true" t="shared" si="0" ref="C10:C15">(B10/$B$10)*100</f>
        <v>100</v>
      </c>
      <c r="E10" s="34" t="s">
        <v>270</v>
      </c>
      <c r="F10" s="97">
        <v>1472</v>
      </c>
      <c r="G10" s="84">
        <f aca="true" t="shared" si="1" ref="G10:G16">(F10/$F$9)*100</f>
        <v>97.22589167767504</v>
      </c>
      <c r="H10" s="15" t="s">
        <v>250</v>
      </c>
    </row>
    <row r="11" spans="1:8" ht="12.75">
      <c r="A11" s="36" t="s">
        <v>271</v>
      </c>
      <c r="B11" s="98">
        <v>13</v>
      </c>
      <c r="C11" s="35">
        <f t="shared" si="0"/>
        <v>3.812316715542522</v>
      </c>
      <c r="E11" s="34" t="s">
        <v>272</v>
      </c>
      <c r="F11" s="97">
        <v>1472</v>
      </c>
      <c r="G11" s="84">
        <f t="shared" si="1"/>
        <v>97.22589167767504</v>
      </c>
      <c r="H11" s="15" t="s">
        <v>250</v>
      </c>
    </row>
    <row r="12" spans="1:8" ht="12.75">
      <c r="A12" s="36" t="s">
        <v>273</v>
      </c>
      <c r="B12" s="98">
        <v>6</v>
      </c>
      <c r="C12" s="35">
        <f t="shared" si="0"/>
        <v>1.7595307917888565</v>
      </c>
      <c r="E12" s="34" t="s">
        <v>274</v>
      </c>
      <c r="F12" s="97">
        <v>1231</v>
      </c>
      <c r="G12" s="84">
        <f t="shared" si="1"/>
        <v>81.30779392338177</v>
      </c>
      <c r="H12" s="15" t="s">
        <v>250</v>
      </c>
    </row>
    <row r="13" spans="1:7" ht="12.75">
      <c r="A13" s="36" t="s">
        <v>275</v>
      </c>
      <c r="B13" s="98">
        <v>173</v>
      </c>
      <c r="C13" s="35">
        <f t="shared" si="0"/>
        <v>50.733137829912025</v>
      </c>
      <c r="E13" s="34" t="s">
        <v>276</v>
      </c>
      <c r="F13" s="97">
        <v>241</v>
      </c>
      <c r="G13" s="84">
        <f t="shared" si="1"/>
        <v>15.918097754293262</v>
      </c>
    </row>
    <row r="14" spans="1:7" ht="12.75">
      <c r="A14" s="36" t="s">
        <v>277</v>
      </c>
      <c r="B14" s="98">
        <v>80</v>
      </c>
      <c r="C14" s="35">
        <f t="shared" si="0"/>
        <v>23.46041055718475</v>
      </c>
      <c r="E14" s="34" t="s">
        <v>166</v>
      </c>
      <c r="F14" s="97">
        <v>0</v>
      </c>
      <c r="G14" s="84">
        <f t="shared" si="1"/>
        <v>0</v>
      </c>
    </row>
    <row r="15" spans="1:7" ht="12.75">
      <c r="A15" s="36" t="s">
        <v>324</v>
      </c>
      <c r="B15" s="97">
        <v>69</v>
      </c>
      <c r="C15" s="35">
        <f t="shared" si="0"/>
        <v>20.234604105571847</v>
      </c>
      <c r="E15" s="34" t="s">
        <v>278</v>
      </c>
      <c r="F15" s="97">
        <v>42</v>
      </c>
      <c r="G15" s="84">
        <f t="shared" si="1"/>
        <v>2.7741083223249667</v>
      </c>
    </row>
    <row r="16" spans="1:7" ht="12.75">
      <c r="A16" s="36"/>
      <c r="B16" s="93" t="s">
        <v>250</v>
      </c>
      <c r="C16" s="10"/>
      <c r="E16" s="34" t="s">
        <v>279</v>
      </c>
      <c r="F16" s="98">
        <v>0</v>
      </c>
      <c r="G16" s="84">
        <f t="shared" si="1"/>
        <v>0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37</v>
      </c>
      <c r="G17" s="84">
        <f>(F17/$F$9)*100</f>
        <v>2.4438573315719947</v>
      </c>
    </row>
    <row r="18" spans="1:7" ht="12.75">
      <c r="A18" s="29" t="s">
        <v>282</v>
      </c>
      <c r="B18" s="93">
        <v>1112</v>
      </c>
      <c r="C18" s="33">
        <f>(B18/$B$18)*100</f>
        <v>100</v>
      </c>
      <c r="E18" s="34" t="s">
        <v>283</v>
      </c>
      <c r="F18" s="97">
        <v>5</v>
      </c>
      <c r="G18" s="84">
        <f>(F18/$F$9)*100</f>
        <v>0.33025099075297226</v>
      </c>
    </row>
    <row r="19" spans="1:7" ht="12.75">
      <c r="A19" s="36" t="s">
        <v>284</v>
      </c>
      <c r="B19" s="97">
        <v>41</v>
      </c>
      <c r="C19" s="84">
        <f aca="true" t="shared" si="2" ref="C19:C25">(B19/$B$18)*100</f>
        <v>3.6870503597122304</v>
      </c>
      <c r="E19" s="34"/>
      <c r="F19" s="97" t="s">
        <v>250</v>
      </c>
      <c r="G19" s="84"/>
    </row>
    <row r="20" spans="1:7" ht="12.75">
      <c r="A20" s="36" t="s">
        <v>285</v>
      </c>
      <c r="B20" s="97">
        <v>190</v>
      </c>
      <c r="C20" s="84">
        <f t="shared" si="2"/>
        <v>17.086330935251798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548</v>
      </c>
      <c r="C21" s="84">
        <f t="shared" si="2"/>
        <v>49.280575539568346</v>
      </c>
      <c r="E21" s="38" t="s">
        <v>167</v>
      </c>
      <c r="F21" s="80">
        <v>42</v>
      </c>
      <c r="G21" s="33">
        <f>(F21/$F$21)*100</f>
        <v>100</v>
      </c>
    </row>
    <row r="22" spans="1:7" ht="12.75">
      <c r="A22" s="36" t="s">
        <v>302</v>
      </c>
      <c r="B22" s="97">
        <v>205</v>
      </c>
      <c r="C22" s="84">
        <f t="shared" si="2"/>
        <v>18.43525179856115</v>
      </c>
      <c r="E22" s="34" t="s">
        <v>303</v>
      </c>
      <c r="F22" s="97">
        <v>26</v>
      </c>
      <c r="G22" s="84">
        <f aca="true" t="shared" si="3" ref="G22:G27">(F22/$F$21)*100</f>
        <v>61.904761904761905</v>
      </c>
    </row>
    <row r="23" spans="1:7" ht="12.75">
      <c r="A23" s="36" t="s">
        <v>304</v>
      </c>
      <c r="B23" s="97">
        <v>39</v>
      </c>
      <c r="C23" s="84">
        <f t="shared" si="2"/>
        <v>3.507194244604316</v>
      </c>
      <c r="E23" s="34" t="s">
        <v>305</v>
      </c>
      <c r="F23" s="97">
        <v>5</v>
      </c>
      <c r="G23" s="84">
        <f t="shared" si="3"/>
        <v>11.904761904761903</v>
      </c>
    </row>
    <row r="24" spans="1:7" ht="12.75">
      <c r="A24" s="36" t="s">
        <v>306</v>
      </c>
      <c r="B24" s="97">
        <v>68</v>
      </c>
      <c r="C24" s="84">
        <f t="shared" si="2"/>
        <v>6.115107913669065</v>
      </c>
      <c r="E24" s="34" t="s">
        <v>307</v>
      </c>
      <c r="F24" s="97">
        <v>3</v>
      </c>
      <c r="G24" s="84">
        <f t="shared" si="3"/>
        <v>7.142857142857142</v>
      </c>
    </row>
    <row r="25" spans="1:7" ht="12.75">
      <c r="A25" s="36" t="s">
        <v>308</v>
      </c>
      <c r="B25" s="97">
        <v>21</v>
      </c>
      <c r="C25" s="84">
        <f t="shared" si="2"/>
        <v>1.8884892086330936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8</v>
      </c>
      <c r="G26" s="84">
        <f t="shared" si="3"/>
        <v>19.047619047619047</v>
      </c>
    </row>
    <row r="27" spans="1:7" ht="12.75">
      <c r="A27" s="36" t="s">
        <v>311</v>
      </c>
      <c r="B27" s="108">
        <v>79.2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1439</v>
      </c>
      <c r="G30" s="33">
        <f>(F30/$F$30)*100</f>
        <v>100</v>
      </c>
      <c r="J30" s="39"/>
    </row>
    <row r="31" spans="1:10" ht="12.75">
      <c r="A31" s="95" t="s">
        <v>296</v>
      </c>
      <c r="B31" s="93">
        <v>1246</v>
      </c>
      <c r="C31" s="33">
        <f>(B31/$B$31)*100</f>
        <v>100</v>
      </c>
      <c r="E31" s="34" t="s">
        <v>317</v>
      </c>
      <c r="F31" s="97">
        <v>1364</v>
      </c>
      <c r="G31" s="101">
        <f>(F31/$F$30)*100</f>
        <v>94.78804725503822</v>
      </c>
      <c r="J31" s="39"/>
    </row>
    <row r="32" spans="1:10" ht="12.75">
      <c r="A32" s="36" t="s">
        <v>318</v>
      </c>
      <c r="B32" s="97">
        <v>344</v>
      </c>
      <c r="C32" s="10">
        <f>(B32/$B$31)*100</f>
        <v>27.608346709470304</v>
      </c>
      <c r="E32" s="34" t="s">
        <v>319</v>
      </c>
      <c r="F32" s="97">
        <v>75</v>
      </c>
      <c r="G32" s="101">
        <f aca="true" t="shared" si="4" ref="G32:G39">(F32/$F$30)*100</f>
        <v>5.2119527449617795</v>
      </c>
      <c r="J32" s="39"/>
    </row>
    <row r="33" spans="1:10" ht="12.75">
      <c r="A33" s="36" t="s">
        <v>320</v>
      </c>
      <c r="B33" s="97">
        <v>553</v>
      </c>
      <c r="C33" s="10">
        <f aca="true" t="shared" si="5" ref="C33:C38">(B33/$B$31)*100</f>
        <v>44.38202247191011</v>
      </c>
      <c r="E33" s="34" t="s">
        <v>321</v>
      </c>
      <c r="F33" s="97">
        <v>19</v>
      </c>
      <c r="G33" s="101">
        <f t="shared" si="4"/>
        <v>1.320361362056984</v>
      </c>
      <c r="J33" s="39"/>
    </row>
    <row r="34" spans="1:7" ht="12.75">
      <c r="A34" s="36" t="s">
        <v>322</v>
      </c>
      <c r="B34" s="97">
        <v>30</v>
      </c>
      <c r="C34" s="10">
        <f t="shared" si="5"/>
        <v>2.4077046548956664</v>
      </c>
      <c r="E34" s="34" t="s">
        <v>323</v>
      </c>
      <c r="F34" s="97">
        <v>25</v>
      </c>
      <c r="G34" s="101">
        <f t="shared" si="4"/>
        <v>1.7373175816539264</v>
      </c>
    </row>
    <row r="35" spans="1:7" ht="12.75">
      <c r="A35" s="36" t="s">
        <v>325</v>
      </c>
      <c r="B35" s="97">
        <v>173</v>
      </c>
      <c r="C35" s="10">
        <f t="shared" si="5"/>
        <v>13.884430176565008</v>
      </c>
      <c r="E35" s="34" t="s">
        <v>321</v>
      </c>
      <c r="F35" s="97">
        <v>8</v>
      </c>
      <c r="G35" s="101">
        <f t="shared" si="4"/>
        <v>0.5559416261292565</v>
      </c>
    </row>
    <row r="36" spans="1:7" ht="12.75">
      <c r="A36" s="36" t="s">
        <v>297</v>
      </c>
      <c r="B36" s="97">
        <v>147</v>
      </c>
      <c r="C36" s="10">
        <f t="shared" si="5"/>
        <v>11.797752808988763</v>
      </c>
      <c r="E36" s="34" t="s">
        <v>327</v>
      </c>
      <c r="F36" s="97">
        <v>46</v>
      </c>
      <c r="G36" s="101">
        <f t="shared" si="4"/>
        <v>3.1966643502432244</v>
      </c>
    </row>
    <row r="37" spans="1:7" ht="12.75">
      <c r="A37" s="36" t="s">
        <v>326</v>
      </c>
      <c r="B37" s="97">
        <v>146</v>
      </c>
      <c r="C37" s="10">
        <f t="shared" si="5"/>
        <v>11.717495987158909</v>
      </c>
      <c r="E37" s="34" t="s">
        <v>321</v>
      </c>
      <c r="F37" s="97">
        <v>9</v>
      </c>
      <c r="G37" s="101">
        <f t="shared" si="4"/>
        <v>0.6254343293954135</v>
      </c>
    </row>
    <row r="38" spans="1:7" ht="12.75">
      <c r="A38" s="36" t="s">
        <v>297</v>
      </c>
      <c r="B38" s="97">
        <v>103</v>
      </c>
      <c r="C38" s="10">
        <f t="shared" si="5"/>
        <v>8.26645264847512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27</v>
      </c>
      <c r="C42" s="33">
        <f>(B42/$B$42)*100</f>
        <v>100</v>
      </c>
      <c r="E42" s="31" t="s">
        <v>268</v>
      </c>
      <c r="F42" s="80">
        <v>1514</v>
      </c>
      <c r="G42" s="99">
        <f>(F42/$F$42)*100</f>
        <v>100</v>
      </c>
      <c r="I42" s="39"/>
    </row>
    <row r="43" spans="1:7" ht="12.75">
      <c r="A43" s="36" t="s">
        <v>301</v>
      </c>
      <c r="B43" s="98">
        <v>9</v>
      </c>
      <c r="C43" s="102">
        <f>(B43/$B$42)*100</f>
        <v>33.33333333333333</v>
      </c>
      <c r="E43" s="60" t="s">
        <v>168</v>
      </c>
      <c r="F43" s="106">
        <v>2145</v>
      </c>
      <c r="G43" s="107">
        <f aca="true" t="shared" si="6" ref="G43:G71">(F43/$F$42)*100</f>
        <v>141.6776750330251</v>
      </c>
    </row>
    <row r="44" spans="1:7" ht="12.75">
      <c r="A44" s="36"/>
      <c r="B44" s="93" t="s">
        <v>250</v>
      </c>
      <c r="C44" s="10"/>
      <c r="E44" s="1" t="s">
        <v>329</v>
      </c>
      <c r="F44" s="97">
        <v>10</v>
      </c>
      <c r="G44" s="101">
        <f t="shared" si="6"/>
        <v>0.6605019815059445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7</v>
      </c>
      <c r="G45" s="101">
        <f t="shared" si="6"/>
        <v>0.4623513870541612</v>
      </c>
    </row>
    <row r="46" spans="1:7" ht="12.75">
      <c r="A46" s="29" t="s">
        <v>331</v>
      </c>
      <c r="B46" s="93">
        <v>1197</v>
      </c>
      <c r="C46" s="33">
        <f>(B46/$B$46)*100</f>
        <v>100</v>
      </c>
      <c r="E46" s="1" t="s">
        <v>332</v>
      </c>
      <c r="F46" s="97">
        <v>4</v>
      </c>
      <c r="G46" s="101">
        <f t="shared" si="6"/>
        <v>0.26420079260237783</v>
      </c>
    </row>
    <row r="47" spans="1:7" ht="12.75">
      <c r="A47" s="36" t="s">
        <v>333</v>
      </c>
      <c r="B47" s="97">
        <v>143</v>
      </c>
      <c r="C47" s="10">
        <f>(B47/$B$46)*100</f>
        <v>11.946532999164578</v>
      </c>
      <c r="E47" s="1" t="s">
        <v>334</v>
      </c>
      <c r="F47" s="97">
        <v>13</v>
      </c>
      <c r="G47" s="101">
        <f t="shared" si="6"/>
        <v>0.8586525759577279</v>
      </c>
    </row>
    <row r="48" spans="1:7" ht="12.75">
      <c r="A48" s="36"/>
      <c r="B48" s="93" t="s">
        <v>250</v>
      </c>
      <c r="C48" s="10"/>
      <c r="E48" s="1" t="s">
        <v>335</v>
      </c>
      <c r="F48" s="97">
        <v>129</v>
      </c>
      <c r="G48" s="101">
        <f t="shared" si="6"/>
        <v>8.520475561426684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21</v>
      </c>
      <c r="G49" s="101">
        <f t="shared" si="6"/>
        <v>1.3870541611624834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10</v>
      </c>
      <c r="G50" s="101">
        <f t="shared" si="6"/>
        <v>0.6605019815059445</v>
      </c>
    </row>
    <row r="51" spans="1:7" ht="12.75">
      <c r="A51" s="5" t="s">
        <v>338</v>
      </c>
      <c r="B51" s="93">
        <v>280</v>
      </c>
      <c r="C51" s="33">
        <f>(B51/$B$51)*100</f>
        <v>100</v>
      </c>
      <c r="E51" s="1" t="s">
        <v>339</v>
      </c>
      <c r="F51" s="97">
        <v>392</v>
      </c>
      <c r="G51" s="101">
        <f t="shared" si="6"/>
        <v>25.891677675033026</v>
      </c>
    </row>
    <row r="52" spans="1:7" ht="12.75">
      <c r="A52" s="4" t="s">
        <v>340</v>
      </c>
      <c r="B52" s="98">
        <v>13</v>
      </c>
      <c r="C52" s="10">
        <f>(B52/$B$51)*100</f>
        <v>4.642857142857143</v>
      </c>
      <c r="E52" s="1" t="s">
        <v>341</v>
      </c>
      <c r="F52" s="97">
        <v>17</v>
      </c>
      <c r="G52" s="101">
        <f t="shared" si="6"/>
        <v>1.1228533685601056</v>
      </c>
    </row>
    <row r="53" spans="1:7" ht="12.75">
      <c r="A53" s="4"/>
      <c r="B53" s="93" t="s">
        <v>250</v>
      </c>
      <c r="C53" s="10"/>
      <c r="E53" s="1" t="s">
        <v>342</v>
      </c>
      <c r="F53" s="97">
        <v>56</v>
      </c>
      <c r="G53" s="101">
        <f t="shared" si="6"/>
        <v>3.6988110964332894</v>
      </c>
    </row>
    <row r="54" spans="1:7" ht="14.25">
      <c r="A54" s="5" t="s">
        <v>343</v>
      </c>
      <c r="B54" s="93">
        <v>913</v>
      </c>
      <c r="C54" s="33">
        <f>(B54/$B$54)*100</f>
        <v>100</v>
      </c>
      <c r="E54" s="1" t="s">
        <v>201</v>
      </c>
      <c r="F54" s="97">
        <v>487</v>
      </c>
      <c r="G54" s="101">
        <f t="shared" si="6"/>
        <v>32.16644649933949</v>
      </c>
    </row>
    <row r="55" spans="1:7" ht="12.75">
      <c r="A55" s="4" t="s">
        <v>340</v>
      </c>
      <c r="B55" s="98">
        <v>150</v>
      </c>
      <c r="C55" s="10">
        <f>(B55/$B$54)*100</f>
        <v>16.42935377875137</v>
      </c>
      <c r="E55" s="1" t="s">
        <v>344</v>
      </c>
      <c r="F55" s="97">
        <v>360</v>
      </c>
      <c r="G55" s="101">
        <f t="shared" si="6"/>
        <v>23.778071334214</v>
      </c>
    </row>
    <row r="56" spans="1:7" ht="12.75">
      <c r="A56" s="4" t="s">
        <v>345</v>
      </c>
      <c r="B56" s="120">
        <v>48</v>
      </c>
      <c r="C56" s="37" t="s">
        <v>261</v>
      </c>
      <c r="E56" s="1" t="s">
        <v>346</v>
      </c>
      <c r="F56" s="97">
        <v>16</v>
      </c>
      <c r="G56" s="101">
        <f t="shared" si="6"/>
        <v>1.0568031704095113</v>
      </c>
    </row>
    <row r="57" spans="1:7" ht="12.75">
      <c r="A57" s="4" t="s">
        <v>347</v>
      </c>
      <c r="B57" s="98">
        <v>763</v>
      </c>
      <c r="C57" s="10">
        <f>(B57/$B$54)*100</f>
        <v>83.57064622124864</v>
      </c>
      <c r="E57" s="1" t="s">
        <v>348</v>
      </c>
      <c r="F57" s="97">
        <v>26</v>
      </c>
      <c r="G57" s="101">
        <f t="shared" si="6"/>
        <v>1.7173051519154559</v>
      </c>
    </row>
    <row r="58" spans="1:7" ht="12.75">
      <c r="A58" s="4" t="s">
        <v>345</v>
      </c>
      <c r="B58" s="120">
        <v>79.4</v>
      </c>
      <c r="C58" s="37" t="s">
        <v>261</v>
      </c>
      <c r="E58" s="1" t="s">
        <v>349</v>
      </c>
      <c r="F58" s="97">
        <v>284</v>
      </c>
      <c r="G58" s="101">
        <f t="shared" si="6"/>
        <v>18.758256274768826</v>
      </c>
    </row>
    <row r="59" spans="1:7" ht="12.75">
      <c r="A59" s="4"/>
      <c r="B59" s="93" t="s">
        <v>250</v>
      </c>
      <c r="C59" s="10"/>
      <c r="E59" s="1" t="s">
        <v>350</v>
      </c>
      <c r="F59" s="97">
        <v>4</v>
      </c>
      <c r="G59" s="101">
        <f t="shared" si="6"/>
        <v>0.26420079260237783</v>
      </c>
    </row>
    <row r="60" spans="1:7" ht="12.75">
      <c r="A60" s="5" t="s">
        <v>351</v>
      </c>
      <c r="B60" s="93">
        <v>246</v>
      </c>
      <c r="C60" s="33">
        <f>(B60/$B$60)*100</f>
        <v>100</v>
      </c>
      <c r="E60" s="1" t="s">
        <v>352</v>
      </c>
      <c r="F60" s="97">
        <v>45</v>
      </c>
      <c r="G60" s="101">
        <f t="shared" si="6"/>
        <v>2.97225891677675</v>
      </c>
    </row>
    <row r="61" spans="1:7" ht="12.75">
      <c r="A61" s="4" t="s">
        <v>340</v>
      </c>
      <c r="B61" s="97">
        <v>122</v>
      </c>
      <c r="C61" s="10">
        <f>(B61/$B$60)*100</f>
        <v>49.59349593495935</v>
      </c>
      <c r="E61" s="1" t="s">
        <v>353</v>
      </c>
      <c r="F61" s="97">
        <v>25</v>
      </c>
      <c r="G61" s="101">
        <f t="shared" si="6"/>
        <v>1.6512549537648615</v>
      </c>
    </row>
    <row r="62" spans="1:7" ht="12.75">
      <c r="A62" s="4"/>
      <c r="B62" s="93" t="s">
        <v>250</v>
      </c>
      <c r="C62" s="10"/>
      <c r="E62" s="1" t="s">
        <v>354</v>
      </c>
      <c r="F62" s="97">
        <v>21</v>
      </c>
      <c r="G62" s="101">
        <f t="shared" si="6"/>
        <v>1.3870541611624834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26</v>
      </c>
      <c r="G63" s="101">
        <f t="shared" si="6"/>
        <v>1.7173051519154559</v>
      </c>
    </row>
    <row r="64" spans="1:7" ht="12.75">
      <c r="A64" s="29" t="s">
        <v>357</v>
      </c>
      <c r="B64" s="93">
        <v>1439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1074</v>
      </c>
      <c r="C65" s="10">
        <f>(B65/$B$64)*100</f>
        <v>74.63516330785266</v>
      </c>
      <c r="E65" s="1" t="s">
        <v>359</v>
      </c>
      <c r="F65" s="97">
        <v>17</v>
      </c>
      <c r="G65" s="101">
        <f t="shared" si="6"/>
        <v>1.1228533685601056</v>
      </c>
    </row>
    <row r="66" spans="1:7" ht="12.75">
      <c r="A66" s="4" t="s">
        <v>257</v>
      </c>
      <c r="B66" s="97">
        <v>354</v>
      </c>
      <c r="C66" s="10">
        <f aca="true" t="shared" si="7" ref="C66:C71">(B66/$B$64)*100</f>
        <v>24.600416956219597</v>
      </c>
      <c r="E66" s="1" t="s">
        <v>360</v>
      </c>
      <c r="F66" s="97">
        <v>8</v>
      </c>
      <c r="G66" s="101">
        <f t="shared" si="6"/>
        <v>0.5284015852047557</v>
      </c>
    </row>
    <row r="67" spans="1:7" ht="12.75">
      <c r="A67" s="4" t="s">
        <v>361</v>
      </c>
      <c r="B67" s="97">
        <v>289</v>
      </c>
      <c r="C67" s="10">
        <f t="shared" si="7"/>
        <v>20.083391243919387</v>
      </c>
      <c r="E67" s="1" t="s">
        <v>362</v>
      </c>
      <c r="F67" s="97">
        <v>26</v>
      </c>
      <c r="G67" s="101">
        <f t="shared" si="6"/>
        <v>1.7173051519154559</v>
      </c>
    </row>
    <row r="68" spans="1:7" ht="12.75">
      <c r="A68" s="4" t="s">
        <v>363</v>
      </c>
      <c r="B68" s="97">
        <v>65</v>
      </c>
      <c r="C68" s="10">
        <f t="shared" si="7"/>
        <v>4.517025712300208</v>
      </c>
      <c r="E68" s="1" t="s">
        <v>364</v>
      </c>
      <c r="F68" s="97">
        <v>37</v>
      </c>
      <c r="G68" s="101">
        <f t="shared" si="6"/>
        <v>2.4438573315719947</v>
      </c>
    </row>
    <row r="69" spans="1:7" ht="12.75">
      <c r="A69" s="4" t="s">
        <v>365</v>
      </c>
      <c r="B69" s="97">
        <v>38</v>
      </c>
      <c r="C69" s="10">
        <f t="shared" si="7"/>
        <v>2.640722724113968</v>
      </c>
      <c r="E69" s="1" t="s">
        <v>366</v>
      </c>
      <c r="F69" s="97">
        <v>7</v>
      </c>
      <c r="G69" s="101">
        <f t="shared" si="6"/>
        <v>0.4623513870541612</v>
      </c>
    </row>
    <row r="70" spans="1:7" ht="12.75">
      <c r="A70" s="4" t="s">
        <v>367</v>
      </c>
      <c r="B70" s="97">
        <v>27</v>
      </c>
      <c r="C70" s="10">
        <f t="shared" si="7"/>
        <v>1.8763029881862403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11</v>
      </c>
      <c r="C71" s="40">
        <f t="shared" si="7"/>
        <v>0.7644197359277276</v>
      </c>
      <c r="D71" s="41"/>
      <c r="E71" s="9" t="s">
        <v>369</v>
      </c>
      <c r="F71" s="103">
        <v>97</v>
      </c>
      <c r="G71" s="104">
        <f t="shared" si="6"/>
        <v>6.406869220607662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1229</v>
      </c>
      <c r="C9" s="81">
        <f>(B9/$B$9)*100</f>
        <v>100</v>
      </c>
      <c r="D9" s="65"/>
      <c r="E9" s="79" t="s">
        <v>381</v>
      </c>
      <c r="F9" s="80">
        <v>690</v>
      </c>
      <c r="G9" s="81">
        <f>(F9/$F$9)*100</f>
        <v>100</v>
      </c>
    </row>
    <row r="10" spans="1:7" ht="12.75">
      <c r="A10" s="82" t="s">
        <v>382</v>
      </c>
      <c r="B10" s="97">
        <v>807</v>
      </c>
      <c r="C10" s="105">
        <f>(B10/$B$9)*100</f>
        <v>65.66314076484947</v>
      </c>
      <c r="D10" s="65"/>
      <c r="E10" s="78" t="s">
        <v>383</v>
      </c>
      <c r="F10" s="97">
        <v>88</v>
      </c>
      <c r="G10" s="105">
        <f aca="true" t="shared" si="0" ref="G10:G19">(F10/$F$9)*100</f>
        <v>12.753623188405797</v>
      </c>
    </row>
    <row r="11" spans="1:7" ht="12.75">
      <c r="A11" s="82" t="s">
        <v>384</v>
      </c>
      <c r="B11" s="97">
        <v>807</v>
      </c>
      <c r="C11" s="105">
        <f aca="true" t="shared" si="1" ref="C11:C16">(B11/$B$9)*100</f>
        <v>65.66314076484947</v>
      </c>
      <c r="D11" s="65"/>
      <c r="E11" s="78" t="s">
        <v>385</v>
      </c>
      <c r="F11" s="97">
        <v>58</v>
      </c>
      <c r="G11" s="105">
        <f t="shared" si="0"/>
        <v>8.405797101449275</v>
      </c>
    </row>
    <row r="12" spans="1:7" ht="12.75">
      <c r="A12" s="82" t="s">
        <v>386</v>
      </c>
      <c r="B12" s="97">
        <v>747</v>
      </c>
      <c r="C12" s="105">
        <f>(B12/$B$9)*100</f>
        <v>60.781122864117165</v>
      </c>
      <c r="D12" s="65"/>
      <c r="E12" s="78" t="s">
        <v>387</v>
      </c>
      <c r="F12" s="97">
        <v>92</v>
      </c>
      <c r="G12" s="105">
        <f t="shared" si="0"/>
        <v>13.333333333333334</v>
      </c>
    </row>
    <row r="13" spans="1:7" ht="12.75">
      <c r="A13" s="82" t="s">
        <v>388</v>
      </c>
      <c r="B13" s="97">
        <v>60</v>
      </c>
      <c r="C13" s="105">
        <f>(B13/$B$9)*100</f>
        <v>4.882017900732303</v>
      </c>
      <c r="D13" s="65"/>
      <c r="E13" s="78" t="s">
        <v>389</v>
      </c>
      <c r="F13" s="97">
        <v>91</v>
      </c>
      <c r="G13" s="105">
        <f t="shared" si="0"/>
        <v>13.18840579710145</v>
      </c>
    </row>
    <row r="14" spans="1:7" ht="12.75">
      <c r="A14" s="82" t="s">
        <v>390</v>
      </c>
      <c r="B14" s="109">
        <v>7.4</v>
      </c>
      <c r="C14" s="112" t="s">
        <v>261</v>
      </c>
      <c r="D14" s="65"/>
      <c r="E14" s="78" t="s">
        <v>391</v>
      </c>
      <c r="F14" s="97">
        <v>113</v>
      </c>
      <c r="G14" s="105">
        <f t="shared" si="0"/>
        <v>16.3768115942029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144</v>
      </c>
      <c r="G15" s="105">
        <f t="shared" si="0"/>
        <v>20.869565217391305</v>
      </c>
    </row>
    <row r="16" spans="1:7" ht="12.75">
      <c r="A16" s="82" t="s">
        <v>67</v>
      </c>
      <c r="B16" s="97">
        <v>422</v>
      </c>
      <c r="C16" s="105">
        <f t="shared" si="1"/>
        <v>34.33685923515053</v>
      </c>
      <c r="D16" s="65"/>
      <c r="E16" s="78" t="s">
        <v>68</v>
      </c>
      <c r="F16" s="97">
        <v>62</v>
      </c>
      <c r="G16" s="105">
        <f t="shared" si="0"/>
        <v>8.985507246376812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40</v>
      </c>
      <c r="G17" s="105">
        <f t="shared" si="0"/>
        <v>5.797101449275362</v>
      </c>
    </row>
    <row r="18" spans="1:7" ht="12.75">
      <c r="A18" s="77" t="s">
        <v>70</v>
      </c>
      <c r="B18" s="80">
        <v>692</v>
      </c>
      <c r="C18" s="81">
        <f>(B18/$B$18)*100</f>
        <v>100</v>
      </c>
      <c r="D18" s="65"/>
      <c r="E18" s="78" t="s">
        <v>170</v>
      </c>
      <c r="F18" s="97">
        <v>0</v>
      </c>
      <c r="G18" s="105">
        <f t="shared" si="0"/>
        <v>0</v>
      </c>
    </row>
    <row r="19" spans="1:9" ht="12.75">
      <c r="A19" s="82" t="s">
        <v>382</v>
      </c>
      <c r="B19" s="97">
        <v>408</v>
      </c>
      <c r="C19" s="105">
        <f>(B19/$B$18)*100</f>
        <v>58.95953757225434</v>
      </c>
      <c r="D19" s="65"/>
      <c r="E19" s="78" t="s">
        <v>169</v>
      </c>
      <c r="F19" s="98">
        <v>2</v>
      </c>
      <c r="G19" s="105">
        <f t="shared" si="0"/>
        <v>0.2898550724637681</v>
      </c>
      <c r="I19" s="118"/>
    </row>
    <row r="20" spans="1:7" ht="12.75">
      <c r="A20" s="82" t="s">
        <v>384</v>
      </c>
      <c r="B20" s="97">
        <v>408</v>
      </c>
      <c r="C20" s="105">
        <f>(B20/$B$18)*100</f>
        <v>58.95953757225434</v>
      </c>
      <c r="D20" s="65"/>
      <c r="E20" s="78" t="s">
        <v>71</v>
      </c>
      <c r="F20" s="97">
        <v>37000</v>
      </c>
      <c r="G20" s="112" t="s">
        <v>261</v>
      </c>
    </row>
    <row r="21" spans="1:7" ht="12.75">
      <c r="A21" s="82" t="s">
        <v>386</v>
      </c>
      <c r="B21" s="97">
        <v>390</v>
      </c>
      <c r="C21" s="105">
        <f>(B21/$B$18)*100</f>
        <v>56.358381502890175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497</v>
      </c>
      <c r="G22" s="105">
        <f>(F22/$F$9)*100</f>
        <v>72.02898550724638</v>
      </c>
    </row>
    <row r="23" spans="1:7" ht="12.75">
      <c r="A23" s="77" t="s">
        <v>73</v>
      </c>
      <c r="B23" s="80">
        <v>80</v>
      </c>
      <c r="C23" s="81">
        <f>(B23/$B$23)*100</f>
        <v>100</v>
      </c>
      <c r="D23" s="65"/>
      <c r="E23" s="78" t="s">
        <v>74</v>
      </c>
      <c r="F23" s="97">
        <v>50729</v>
      </c>
      <c r="G23" s="112" t="s">
        <v>261</v>
      </c>
    </row>
    <row r="24" spans="1:7" ht="12.75">
      <c r="A24" s="82" t="s">
        <v>75</v>
      </c>
      <c r="B24" s="97">
        <v>49</v>
      </c>
      <c r="C24" s="105">
        <f>(B24/$B$23)*100</f>
        <v>61.25000000000001</v>
      </c>
      <c r="D24" s="65"/>
      <c r="E24" s="78" t="s">
        <v>76</v>
      </c>
      <c r="F24" s="97">
        <v>233</v>
      </c>
      <c r="G24" s="105">
        <f>(F24/$F$9)*100</f>
        <v>33.768115942028984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11531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28</v>
      </c>
      <c r="G26" s="105">
        <f>(F26/$F$9)*100</f>
        <v>4.057971014492753</v>
      </c>
    </row>
    <row r="27" spans="1:7" ht="12.75">
      <c r="A27" s="77" t="s">
        <v>85</v>
      </c>
      <c r="B27" s="80">
        <v>730</v>
      </c>
      <c r="C27" s="81">
        <f>(B27/$B$27)*100</f>
        <v>100</v>
      </c>
      <c r="D27" s="65"/>
      <c r="E27" s="78" t="s">
        <v>78</v>
      </c>
      <c r="F27" s="98">
        <v>6207</v>
      </c>
      <c r="G27" s="112" t="s">
        <v>261</v>
      </c>
    </row>
    <row r="28" spans="1:7" ht="12.75">
      <c r="A28" s="82" t="s">
        <v>86</v>
      </c>
      <c r="B28" s="97">
        <v>592</v>
      </c>
      <c r="C28" s="105">
        <f aca="true" t="shared" si="2" ref="C28:C33">(B28/$B$27)*100</f>
        <v>81.0958904109589</v>
      </c>
      <c r="D28" s="65"/>
      <c r="E28" s="78" t="s">
        <v>79</v>
      </c>
      <c r="F28" s="97">
        <v>12</v>
      </c>
      <c r="G28" s="105">
        <f>(F28/$F$9)*100</f>
        <v>1.7391304347826086</v>
      </c>
    </row>
    <row r="29" spans="1:7" ht="12.75">
      <c r="A29" s="82" t="s">
        <v>87</v>
      </c>
      <c r="B29" s="97">
        <v>88</v>
      </c>
      <c r="C29" s="105">
        <f t="shared" si="2"/>
        <v>12.054794520547945</v>
      </c>
      <c r="D29" s="65"/>
      <c r="E29" s="78" t="s">
        <v>80</v>
      </c>
      <c r="F29" s="97">
        <v>2192</v>
      </c>
      <c r="G29" s="112" t="s">
        <v>261</v>
      </c>
    </row>
    <row r="30" spans="1:7" ht="12.75">
      <c r="A30" s="82" t="s">
        <v>88</v>
      </c>
      <c r="B30" s="97">
        <v>10</v>
      </c>
      <c r="C30" s="105">
        <f t="shared" si="2"/>
        <v>1.36986301369863</v>
      </c>
      <c r="D30" s="65"/>
      <c r="E30" s="78" t="s">
        <v>81</v>
      </c>
      <c r="F30" s="97">
        <v>121</v>
      </c>
      <c r="G30" s="105">
        <f>(F30/$F$9)*100</f>
        <v>17.53623188405797</v>
      </c>
    </row>
    <row r="31" spans="1:7" ht="12.75">
      <c r="A31" s="82" t="s">
        <v>115</v>
      </c>
      <c r="B31" s="97">
        <v>26</v>
      </c>
      <c r="C31" s="105">
        <f t="shared" si="2"/>
        <v>3.5616438356164384</v>
      </c>
      <c r="D31" s="65"/>
      <c r="E31" s="78" t="s">
        <v>82</v>
      </c>
      <c r="F31" s="97">
        <v>10440</v>
      </c>
      <c r="G31" s="112" t="s">
        <v>261</v>
      </c>
    </row>
    <row r="32" spans="1:7" ht="12.75">
      <c r="A32" s="82" t="s">
        <v>89</v>
      </c>
      <c r="B32" s="97">
        <v>5</v>
      </c>
      <c r="C32" s="105">
        <f t="shared" si="2"/>
        <v>0.684931506849315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9</v>
      </c>
      <c r="C33" s="105">
        <f t="shared" si="2"/>
        <v>1.2328767123287672</v>
      </c>
      <c r="D33" s="65"/>
      <c r="E33" s="79" t="s">
        <v>84</v>
      </c>
      <c r="F33" s="80">
        <v>394</v>
      </c>
      <c r="G33" s="81">
        <f>(F33/$F$33)*100</f>
        <v>100</v>
      </c>
    </row>
    <row r="34" spans="1:7" ht="12.75">
      <c r="A34" s="82" t="s">
        <v>91</v>
      </c>
      <c r="B34" s="109">
        <v>24.7</v>
      </c>
      <c r="C34" s="112" t="s">
        <v>261</v>
      </c>
      <c r="D34" s="65"/>
      <c r="E34" s="78" t="s">
        <v>383</v>
      </c>
      <c r="F34" s="97">
        <v>9</v>
      </c>
      <c r="G34" s="105">
        <f aca="true" t="shared" si="3" ref="G34:G43">(F34/$F$33)*100</f>
        <v>2.284263959390863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16</v>
      </c>
      <c r="G35" s="105">
        <f t="shared" si="3"/>
        <v>4.060913705583756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42</v>
      </c>
      <c r="G36" s="105">
        <f t="shared" si="3"/>
        <v>10.65989847715736</v>
      </c>
    </row>
    <row r="37" spans="1:7" ht="12.75">
      <c r="A37" s="77" t="s">
        <v>94</v>
      </c>
      <c r="B37" s="80">
        <v>747</v>
      </c>
      <c r="C37" s="81">
        <f>(B37/$B$37)*100</f>
        <v>100</v>
      </c>
      <c r="D37" s="65"/>
      <c r="E37" s="78" t="s">
        <v>389</v>
      </c>
      <c r="F37" s="97">
        <v>57</v>
      </c>
      <c r="G37" s="105">
        <f t="shared" si="3"/>
        <v>14.467005076142131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79</v>
      </c>
      <c r="G38" s="105">
        <f t="shared" si="3"/>
        <v>20.050761421319795</v>
      </c>
    </row>
    <row r="39" spans="1:7" ht="12.75">
      <c r="A39" s="82" t="s">
        <v>97</v>
      </c>
      <c r="B39" s="98">
        <v>140</v>
      </c>
      <c r="C39" s="105">
        <f>(B39/$B$37)*100</f>
        <v>18.741633199464523</v>
      </c>
      <c r="D39" s="65"/>
      <c r="E39" s="78" t="s">
        <v>393</v>
      </c>
      <c r="F39" s="97">
        <v>100</v>
      </c>
      <c r="G39" s="105">
        <f t="shared" si="3"/>
        <v>25.380710659898476</v>
      </c>
    </row>
    <row r="40" spans="1:7" ht="12.75">
      <c r="A40" s="82" t="s">
        <v>98</v>
      </c>
      <c r="B40" s="98">
        <v>142</v>
      </c>
      <c r="C40" s="105">
        <f>(B40/$B$37)*100</f>
        <v>19.009370816599734</v>
      </c>
      <c r="D40" s="65"/>
      <c r="E40" s="78" t="s">
        <v>68</v>
      </c>
      <c r="F40" s="97">
        <v>49</v>
      </c>
      <c r="G40" s="105">
        <f t="shared" si="3"/>
        <v>12.436548223350254</v>
      </c>
    </row>
    <row r="41" spans="1:7" ht="12.75">
      <c r="A41" s="82" t="s">
        <v>100</v>
      </c>
      <c r="B41" s="98">
        <v>241</v>
      </c>
      <c r="C41" s="105">
        <f>(B41/$B$37)*100</f>
        <v>32.26238286479251</v>
      </c>
      <c r="D41" s="65"/>
      <c r="E41" s="78" t="s">
        <v>69</v>
      </c>
      <c r="F41" s="97">
        <v>40</v>
      </c>
      <c r="G41" s="105">
        <f t="shared" si="3"/>
        <v>10.152284263959391</v>
      </c>
    </row>
    <row r="42" spans="1:7" ht="12.75">
      <c r="A42" s="82" t="s">
        <v>260</v>
      </c>
      <c r="B42" s="98">
        <v>4</v>
      </c>
      <c r="C42" s="105">
        <f>(B42/$B$37)*100</f>
        <v>0.535475234270415</v>
      </c>
      <c r="D42" s="65"/>
      <c r="E42" s="78" t="s">
        <v>170</v>
      </c>
      <c r="F42" s="97">
        <v>0</v>
      </c>
      <c r="G42" s="105">
        <f t="shared" si="3"/>
        <v>0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</v>
      </c>
      <c r="G43" s="105">
        <f t="shared" si="3"/>
        <v>0.5076142131979695</v>
      </c>
    </row>
    <row r="44" spans="1:7" ht="12.75">
      <c r="A44" s="82" t="s">
        <v>291</v>
      </c>
      <c r="B44" s="98">
        <v>90</v>
      </c>
      <c r="C44" s="105">
        <f>(B44/$B$37)*100</f>
        <v>12.048192771084338</v>
      </c>
      <c r="D44" s="65"/>
      <c r="E44" s="78" t="s">
        <v>93</v>
      </c>
      <c r="F44" s="97">
        <v>47167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130</v>
      </c>
      <c r="C46" s="105">
        <f>(B46/$B$37)*100</f>
        <v>17.402945113788487</v>
      </c>
      <c r="D46" s="65"/>
      <c r="E46" s="78" t="s">
        <v>96</v>
      </c>
      <c r="F46" s="97">
        <v>21565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41133</v>
      </c>
      <c r="G48" s="112" t="s">
        <v>261</v>
      </c>
    </row>
    <row r="49" spans="1:7" ht="13.5" thickBot="1">
      <c r="A49" s="82" t="s">
        <v>292</v>
      </c>
      <c r="B49" s="98">
        <v>8</v>
      </c>
      <c r="C49" s="105">
        <f aca="true" t="shared" si="4" ref="C49:C55">(B49/$B$37)*100</f>
        <v>1.07095046854083</v>
      </c>
      <c r="D49" s="87"/>
      <c r="E49" s="88" t="s">
        <v>102</v>
      </c>
      <c r="F49" s="113">
        <v>30139</v>
      </c>
      <c r="G49" s="114" t="s">
        <v>261</v>
      </c>
    </row>
    <row r="50" spans="1:7" ht="13.5" thickTop="1">
      <c r="A50" s="82" t="s">
        <v>116</v>
      </c>
      <c r="B50" s="98">
        <v>38</v>
      </c>
      <c r="C50" s="105">
        <f t="shared" si="4"/>
        <v>5.087014725568943</v>
      </c>
      <c r="D50" s="65"/>
      <c r="E50" s="78"/>
      <c r="F50" s="86"/>
      <c r="G50" s="85"/>
    </row>
    <row r="51" spans="1:7" ht="12.75">
      <c r="A51" s="82" t="s">
        <v>117</v>
      </c>
      <c r="B51" s="98">
        <v>123</v>
      </c>
      <c r="C51" s="105">
        <f t="shared" si="4"/>
        <v>16.46586345381526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33</v>
      </c>
      <c r="C52" s="105">
        <f t="shared" si="4"/>
        <v>4.417670682730924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88</v>
      </c>
      <c r="C53" s="105">
        <f t="shared" si="4"/>
        <v>11.780455153949129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48</v>
      </c>
      <c r="C54" s="105">
        <f t="shared" si="4"/>
        <v>6.425702811244979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25</v>
      </c>
      <c r="C55" s="105">
        <f t="shared" si="4"/>
        <v>3.3467202141900936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37</v>
      </c>
      <c r="C57" s="105">
        <f>(B57/$B$37)*100</f>
        <v>4.953145917001338</v>
      </c>
      <c r="D57" s="65"/>
      <c r="E57" s="79" t="s">
        <v>84</v>
      </c>
      <c r="F57" s="80">
        <v>11</v>
      </c>
      <c r="G57" s="105">
        <f>(F57/L57)*100</f>
        <v>2.7918781725888326</v>
      </c>
      <c r="H57" s="79" t="s">
        <v>84</v>
      </c>
      <c r="L57" s="15">
        <v>394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9</v>
      </c>
      <c r="G58" s="105">
        <f>(F58/L58)*100</f>
        <v>4.455445544554455</v>
      </c>
      <c r="H58" s="78" t="s">
        <v>118</v>
      </c>
      <c r="L58" s="15">
        <v>202</v>
      </c>
    </row>
    <row r="59" spans="1:12" ht="12.75">
      <c r="A59" s="82" t="s">
        <v>112</v>
      </c>
      <c r="B59" s="98">
        <v>68</v>
      </c>
      <c r="C59" s="105">
        <f>(B59/$B$37)*100</f>
        <v>9.103078982597054</v>
      </c>
      <c r="D59" s="65"/>
      <c r="E59" s="78" t="s">
        <v>120</v>
      </c>
      <c r="F59" s="97">
        <v>4</v>
      </c>
      <c r="G59" s="105">
        <f>(F59/L59)*100</f>
        <v>6.0606060606060606</v>
      </c>
      <c r="H59" s="78" t="s">
        <v>120</v>
      </c>
      <c r="L59" s="15">
        <v>66</v>
      </c>
    </row>
    <row r="60" spans="1:7" ht="12.75">
      <c r="A60" s="82" t="s">
        <v>113</v>
      </c>
      <c r="B60" s="98">
        <v>119</v>
      </c>
      <c r="C60" s="105">
        <f>(B60/$B$37)*100</f>
        <v>15.930388219544847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59</v>
      </c>
      <c r="C62" s="105">
        <f>(B62/$B$37)*100</f>
        <v>7.898259705488621</v>
      </c>
      <c r="D62" s="65"/>
      <c r="E62" s="79" t="s">
        <v>123</v>
      </c>
      <c r="F62" s="80">
        <v>9</v>
      </c>
      <c r="G62" s="105">
        <f>(F62/L62)*100</f>
        <v>8.823529411764707</v>
      </c>
      <c r="H62" s="79" t="s">
        <v>394</v>
      </c>
      <c r="L62" s="15">
        <v>102</v>
      </c>
    </row>
    <row r="63" spans="1:12" ht="12.75">
      <c r="A63" s="61" t="s">
        <v>293</v>
      </c>
      <c r="B63" s="98">
        <v>44</v>
      </c>
      <c r="C63" s="105">
        <f>(B63/$B$37)*100</f>
        <v>5.8902275769745644</v>
      </c>
      <c r="D63" s="65"/>
      <c r="E63" s="78" t="s">
        <v>118</v>
      </c>
      <c r="F63" s="97">
        <v>9</v>
      </c>
      <c r="G63" s="105">
        <f>(F63/L63)*100</f>
        <v>18</v>
      </c>
      <c r="H63" s="78" t="s">
        <v>118</v>
      </c>
      <c r="L63" s="15">
        <v>50</v>
      </c>
    </row>
    <row r="64" spans="1:12" ht="12.75">
      <c r="A64" s="82" t="s">
        <v>114</v>
      </c>
      <c r="B64" s="98">
        <v>57</v>
      </c>
      <c r="C64" s="105">
        <f>(B64/$B$37)*100</f>
        <v>7.630522088353414</v>
      </c>
      <c r="D64" s="65"/>
      <c r="E64" s="78" t="s">
        <v>120</v>
      </c>
      <c r="F64" s="97">
        <v>4</v>
      </c>
      <c r="G64" s="105">
        <f>(F64/L64)*100</f>
        <v>66.66666666666666</v>
      </c>
      <c r="H64" s="78" t="s">
        <v>120</v>
      </c>
      <c r="L64" s="15">
        <v>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113</v>
      </c>
      <c r="G66" s="105">
        <f aca="true" t="shared" si="5" ref="G66:G71">(F66/L66)*100</f>
        <v>7.463672391017173</v>
      </c>
      <c r="H66" s="79" t="s">
        <v>124</v>
      </c>
      <c r="L66" s="15">
        <v>1514</v>
      </c>
    </row>
    <row r="67" spans="1:12" ht="12.75">
      <c r="A67" s="82" t="s">
        <v>126</v>
      </c>
      <c r="B67" s="97">
        <v>603</v>
      </c>
      <c r="C67" s="105">
        <f>(B67/$B$37)*100</f>
        <v>80.72289156626506</v>
      </c>
      <c r="D67" s="65"/>
      <c r="E67" s="78" t="s">
        <v>262</v>
      </c>
      <c r="F67" s="97">
        <v>95</v>
      </c>
      <c r="G67" s="105">
        <f t="shared" si="5"/>
        <v>7.936507936507936</v>
      </c>
      <c r="H67" s="78" t="s">
        <v>262</v>
      </c>
      <c r="L67" s="15">
        <v>1197</v>
      </c>
    </row>
    <row r="68" spans="1:12" ht="12.75">
      <c r="A68" s="82" t="s">
        <v>128</v>
      </c>
      <c r="B68" s="97">
        <v>125</v>
      </c>
      <c r="C68" s="105">
        <f>(B68/$B$37)*100</f>
        <v>16.733601070950467</v>
      </c>
      <c r="D68" s="65"/>
      <c r="E68" s="78" t="s">
        <v>127</v>
      </c>
      <c r="F68" s="97">
        <v>18</v>
      </c>
      <c r="G68" s="105">
        <f t="shared" si="5"/>
        <v>7.317073170731707</v>
      </c>
      <c r="H68" s="78" t="s">
        <v>127</v>
      </c>
      <c r="L68" s="15">
        <v>246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18</v>
      </c>
      <c r="G69" s="105">
        <f t="shared" si="5"/>
        <v>5.678233438485805</v>
      </c>
      <c r="H69" s="78" t="s">
        <v>129</v>
      </c>
      <c r="L69" s="15">
        <v>317</v>
      </c>
    </row>
    <row r="70" spans="1:12" ht="12.75">
      <c r="A70" s="82" t="s">
        <v>376</v>
      </c>
      <c r="B70" s="97">
        <v>19</v>
      </c>
      <c r="C70" s="105">
        <f>(B70/$B$37)*100</f>
        <v>2.5435073627844713</v>
      </c>
      <c r="D70" s="65"/>
      <c r="E70" s="78" t="s">
        <v>130</v>
      </c>
      <c r="F70" s="97">
        <v>13</v>
      </c>
      <c r="G70" s="105">
        <f t="shared" si="5"/>
        <v>5.371900826446281</v>
      </c>
      <c r="H70" s="78" t="s">
        <v>130</v>
      </c>
      <c r="L70" s="15">
        <v>242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72</v>
      </c>
      <c r="G71" s="119">
        <f t="shared" si="5"/>
        <v>20.224719101123593</v>
      </c>
      <c r="H71" s="92" t="s">
        <v>131</v>
      </c>
      <c r="L71" s="15">
        <v>356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697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694</v>
      </c>
      <c r="G9" s="81">
        <f>(F9/$F$9)*100</f>
        <v>100</v>
      </c>
      <c r="I9" s="53"/>
    </row>
    <row r="10" spans="1:7" ht="12.75">
      <c r="A10" s="36" t="s">
        <v>137</v>
      </c>
      <c r="B10" s="97">
        <v>45</v>
      </c>
      <c r="C10" s="105">
        <f aca="true" t="shared" si="0" ref="C10:C18">(B10/$B$8)*100</f>
        <v>6.456241032998565</v>
      </c>
      <c r="E10" s="32" t="s">
        <v>138</v>
      </c>
      <c r="F10" s="97">
        <v>672</v>
      </c>
      <c r="G10" s="105">
        <f>(F10/$F$9)*100</f>
        <v>96.82997118155619</v>
      </c>
    </row>
    <row r="11" spans="1:7" ht="12.75">
      <c r="A11" s="36" t="s">
        <v>139</v>
      </c>
      <c r="B11" s="97">
        <v>148</v>
      </c>
      <c r="C11" s="105">
        <f t="shared" si="0"/>
        <v>21.233859397417504</v>
      </c>
      <c r="E11" s="32" t="s">
        <v>140</v>
      </c>
      <c r="F11" s="97">
        <v>19</v>
      </c>
      <c r="G11" s="105">
        <f>(F11/$F$9)*100</f>
        <v>2.7377521613832854</v>
      </c>
    </row>
    <row r="12" spans="1:7" ht="12.75">
      <c r="A12" s="36" t="s">
        <v>141</v>
      </c>
      <c r="B12" s="97">
        <v>49</v>
      </c>
      <c r="C12" s="105">
        <f t="shared" si="0"/>
        <v>7.030129124820659</v>
      </c>
      <c r="E12" s="32" t="s">
        <v>142</v>
      </c>
      <c r="F12" s="97">
        <v>3</v>
      </c>
      <c r="G12" s="105">
        <f>(F12/$F$9)*100</f>
        <v>0.43227665706051877</v>
      </c>
    </row>
    <row r="13" spans="1:7" ht="12.75">
      <c r="A13" s="36" t="s">
        <v>143</v>
      </c>
      <c r="B13" s="97">
        <v>450</v>
      </c>
      <c r="C13" s="105">
        <f t="shared" si="0"/>
        <v>64.56241032998565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56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</v>
      </c>
      <c r="C16" s="105">
        <f t="shared" si="0"/>
        <v>0.7173601147776184</v>
      </c>
      <c r="E16" s="1" t="s">
        <v>149</v>
      </c>
      <c r="F16" s="97">
        <v>24</v>
      </c>
      <c r="G16" s="105">
        <f>(F16/$F$14)*100</f>
        <v>42.857142857142854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17</v>
      </c>
      <c r="G17" s="105">
        <f aca="true" t="shared" si="1" ref="G17:G23">(F17/$F$14)*100</f>
        <v>30.357142857142854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6</v>
      </c>
      <c r="G18" s="105">
        <f t="shared" si="1"/>
        <v>10.714285714285714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</v>
      </c>
      <c r="G19" s="105">
        <f t="shared" si="1"/>
        <v>8.928571428571429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</v>
      </c>
      <c r="G20" s="105">
        <f t="shared" si="1"/>
        <v>7.142857142857142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0</v>
      </c>
      <c r="C22" s="105">
        <f t="shared" si="2"/>
        <v>0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0</v>
      </c>
      <c r="C23" s="105">
        <f t="shared" si="2"/>
        <v>0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</v>
      </c>
      <c r="C24" s="105">
        <f t="shared" si="2"/>
        <v>0.430416068866571</v>
      </c>
      <c r="E24" s="1" t="s">
        <v>163</v>
      </c>
      <c r="F24" s="97">
        <v>74000</v>
      </c>
      <c r="G24" s="112" t="s">
        <v>261</v>
      </c>
    </row>
    <row r="25" spans="1:7" ht="12.75">
      <c r="A25" s="36" t="s">
        <v>164</v>
      </c>
      <c r="B25" s="97">
        <v>0</v>
      </c>
      <c r="C25" s="105">
        <f t="shared" si="2"/>
        <v>0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</v>
      </c>
      <c r="C26" s="105">
        <f t="shared" si="2"/>
        <v>0.2869440459110474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661</v>
      </c>
      <c r="C27" s="105">
        <f t="shared" si="2"/>
        <v>94.83500717360116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31</v>
      </c>
      <c r="C28" s="105">
        <f t="shared" si="2"/>
        <v>4.447632711621234</v>
      </c>
      <c r="E28" s="32" t="s">
        <v>176</v>
      </c>
      <c r="F28" s="97">
        <v>13</v>
      </c>
      <c r="G28" s="105">
        <f aca="true" t="shared" si="3" ref="G28:G35">(F28/$F$14)*100</f>
        <v>23.214285714285715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6</v>
      </c>
      <c r="G30" s="105">
        <f t="shared" si="3"/>
        <v>10.714285714285714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2</v>
      </c>
      <c r="G31" s="105">
        <f t="shared" si="3"/>
        <v>3.571428571428571</v>
      </c>
    </row>
    <row r="32" spans="1:7" ht="12.75">
      <c r="A32" s="36" t="s">
        <v>182</v>
      </c>
      <c r="B32" s="97">
        <v>32</v>
      </c>
      <c r="C32" s="105">
        <f t="shared" si="4"/>
        <v>4.591104734576758</v>
      </c>
      <c r="E32" s="32" t="s">
        <v>183</v>
      </c>
      <c r="F32" s="97">
        <v>3</v>
      </c>
      <c r="G32" s="105">
        <f t="shared" si="3"/>
        <v>5.357142857142857</v>
      </c>
    </row>
    <row r="33" spans="1:7" ht="12.75">
      <c r="A33" s="36" t="s">
        <v>184</v>
      </c>
      <c r="B33" s="97">
        <v>58</v>
      </c>
      <c r="C33" s="105">
        <f t="shared" si="4"/>
        <v>8.321377331420372</v>
      </c>
      <c r="E33" s="32" t="s">
        <v>185</v>
      </c>
      <c r="F33" s="97">
        <v>2</v>
      </c>
      <c r="G33" s="105">
        <f t="shared" si="3"/>
        <v>3.571428571428571</v>
      </c>
    </row>
    <row r="34" spans="1:7" ht="12.75">
      <c r="A34" s="36" t="s">
        <v>186</v>
      </c>
      <c r="B34" s="97">
        <v>368</v>
      </c>
      <c r="C34" s="105">
        <f t="shared" si="4"/>
        <v>52.79770444763271</v>
      </c>
      <c r="E34" s="32" t="s">
        <v>187</v>
      </c>
      <c r="F34" s="97">
        <v>0</v>
      </c>
      <c r="G34" s="105">
        <f t="shared" si="3"/>
        <v>0</v>
      </c>
    </row>
    <row r="35" spans="1:7" ht="12.75">
      <c r="A35" s="36" t="s">
        <v>188</v>
      </c>
      <c r="B35" s="97">
        <v>143</v>
      </c>
      <c r="C35" s="105">
        <f t="shared" si="4"/>
        <v>20.516499282639884</v>
      </c>
      <c r="E35" s="32" t="s">
        <v>189</v>
      </c>
      <c r="F35" s="97">
        <v>0</v>
      </c>
      <c r="G35" s="105">
        <f t="shared" si="3"/>
        <v>0</v>
      </c>
    </row>
    <row r="36" spans="1:7" ht="12.75">
      <c r="A36" s="36" t="s">
        <v>190</v>
      </c>
      <c r="B36" s="97">
        <v>77</v>
      </c>
      <c r="C36" s="105">
        <f t="shared" si="4"/>
        <v>11.047345767575322</v>
      </c>
      <c r="E36" s="32" t="s">
        <v>191</v>
      </c>
      <c r="F36" s="97">
        <v>525</v>
      </c>
      <c r="G36" s="112" t="s">
        <v>261</v>
      </c>
    </row>
    <row r="37" spans="1:7" ht="12.75">
      <c r="A37" s="36" t="s">
        <v>192</v>
      </c>
      <c r="B37" s="97">
        <v>14</v>
      </c>
      <c r="C37" s="105">
        <f t="shared" si="4"/>
        <v>2.008608321377331</v>
      </c>
      <c r="E37" s="32" t="s">
        <v>193</v>
      </c>
      <c r="F37" s="97">
        <v>43</v>
      </c>
      <c r="G37" s="105">
        <f>(F37/$F$14)*100</f>
        <v>76.78571428571429</v>
      </c>
    </row>
    <row r="38" spans="1:7" ht="12.75">
      <c r="A38" s="36" t="s">
        <v>194</v>
      </c>
      <c r="B38" s="97">
        <v>3</v>
      </c>
      <c r="C38" s="105">
        <f t="shared" si="4"/>
        <v>0.430416068866571</v>
      </c>
      <c r="E38" s="32" t="s">
        <v>191</v>
      </c>
      <c r="F38" s="97">
        <v>285</v>
      </c>
      <c r="G38" s="112" t="s">
        <v>261</v>
      </c>
    </row>
    <row r="39" spans="1:7" ht="12.75">
      <c r="A39" s="36" t="s">
        <v>195</v>
      </c>
      <c r="B39" s="97">
        <v>2</v>
      </c>
      <c r="C39" s="105">
        <f t="shared" si="4"/>
        <v>0.2869440459110474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4.2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694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28</v>
      </c>
      <c r="G43" s="105">
        <f aca="true" t="shared" si="5" ref="G43:G48">(F43/$F$14)*100</f>
        <v>50</v>
      </c>
    </row>
    <row r="44" spans="1:7" ht="12.75">
      <c r="A44" s="36" t="s">
        <v>209</v>
      </c>
      <c r="B44" s="98">
        <v>47</v>
      </c>
      <c r="C44" s="105">
        <f aca="true" t="shared" si="6" ref="C44:C49">(B44/$B$42)*100</f>
        <v>6.772334293948126</v>
      </c>
      <c r="E44" s="32" t="s">
        <v>210</v>
      </c>
      <c r="F44" s="97">
        <v>8</v>
      </c>
      <c r="G44" s="105">
        <f t="shared" si="5"/>
        <v>14.285714285714285</v>
      </c>
    </row>
    <row r="45" spans="1:7" ht="12.75">
      <c r="A45" s="36" t="s">
        <v>211</v>
      </c>
      <c r="B45" s="98">
        <v>120</v>
      </c>
      <c r="C45" s="105">
        <f t="shared" si="6"/>
        <v>17.29106628242075</v>
      </c>
      <c r="E45" s="32" t="s">
        <v>212</v>
      </c>
      <c r="F45" s="97">
        <v>3</v>
      </c>
      <c r="G45" s="105">
        <f t="shared" si="5"/>
        <v>5.357142857142857</v>
      </c>
    </row>
    <row r="46" spans="1:7" ht="12.75">
      <c r="A46" s="36" t="s">
        <v>213</v>
      </c>
      <c r="B46" s="98">
        <v>98</v>
      </c>
      <c r="C46" s="105">
        <f t="shared" si="6"/>
        <v>14.121037463976945</v>
      </c>
      <c r="E46" s="32" t="s">
        <v>214</v>
      </c>
      <c r="F46" s="97">
        <v>0</v>
      </c>
      <c r="G46" s="105">
        <f t="shared" si="5"/>
        <v>0</v>
      </c>
    </row>
    <row r="47" spans="1:7" ht="12.75">
      <c r="A47" s="36" t="s">
        <v>215</v>
      </c>
      <c r="B47" s="97">
        <v>99</v>
      </c>
      <c r="C47" s="105">
        <f t="shared" si="6"/>
        <v>14.265129682997118</v>
      </c>
      <c r="E47" s="32" t="s">
        <v>216</v>
      </c>
      <c r="F47" s="97">
        <v>4</v>
      </c>
      <c r="G47" s="105">
        <f t="shared" si="5"/>
        <v>7.142857142857142</v>
      </c>
    </row>
    <row r="48" spans="1:7" ht="12.75">
      <c r="A48" s="36" t="s">
        <v>217</v>
      </c>
      <c r="B48" s="97">
        <v>92</v>
      </c>
      <c r="C48" s="105">
        <f t="shared" si="6"/>
        <v>13.256484149855908</v>
      </c>
      <c r="E48" s="32" t="s">
        <v>218</v>
      </c>
      <c r="F48" s="97">
        <v>11</v>
      </c>
      <c r="G48" s="105">
        <f t="shared" si="5"/>
        <v>19.642857142857142</v>
      </c>
    </row>
    <row r="49" spans="1:7" ht="12.75">
      <c r="A49" s="36" t="s">
        <v>219</v>
      </c>
      <c r="B49" s="97">
        <v>238</v>
      </c>
      <c r="C49" s="105">
        <f t="shared" si="6"/>
        <v>34.293948126801155</v>
      </c>
      <c r="E49" s="32" t="s">
        <v>220</v>
      </c>
      <c r="F49" s="97">
        <v>2</v>
      </c>
      <c r="G49" s="105">
        <f>(F49/$F$14)*100</f>
        <v>3.571428571428571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551</v>
      </c>
      <c r="G51" s="81">
        <f>(F51/F$51)*100</f>
        <v>100</v>
      </c>
    </row>
    <row r="52" spans="1:7" ht="12.75">
      <c r="A52" s="4" t="s">
        <v>223</v>
      </c>
      <c r="B52" s="97">
        <v>108</v>
      </c>
      <c r="C52" s="105">
        <f>(B52/$B$42)*100</f>
        <v>15.561959654178676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297</v>
      </c>
      <c r="C53" s="105">
        <f>(B53/$B$42)*100</f>
        <v>42.79538904899135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234</v>
      </c>
      <c r="C54" s="105">
        <f>(B54/$B$42)*100</f>
        <v>33.71757925072046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55</v>
      </c>
      <c r="C55" s="105">
        <f>(B55/$B$42)*100</f>
        <v>7.92507204610951</v>
      </c>
      <c r="E55" s="32" t="s">
        <v>230</v>
      </c>
      <c r="F55" s="97">
        <v>391</v>
      </c>
      <c r="G55" s="105">
        <f t="shared" si="7"/>
        <v>70.96188747731398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128</v>
      </c>
      <c r="G56" s="105">
        <f t="shared" si="7"/>
        <v>23.23049001814882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16</v>
      </c>
      <c r="G57" s="105">
        <f t="shared" si="7"/>
        <v>2.9038112522686026</v>
      </c>
    </row>
    <row r="58" spans="1:7" ht="12.75">
      <c r="A58" s="36" t="s">
        <v>234</v>
      </c>
      <c r="B58" s="97">
        <v>666</v>
      </c>
      <c r="C58" s="105">
        <f aca="true" t="shared" si="8" ref="C58:C66">(B58/$B$42)*100</f>
        <v>95.96541786743515</v>
      </c>
      <c r="E58" s="32" t="s">
        <v>235</v>
      </c>
      <c r="F58" s="97">
        <v>11</v>
      </c>
      <c r="G58" s="105">
        <f t="shared" si="7"/>
        <v>1.9963702359346642</v>
      </c>
    </row>
    <row r="59" spans="1:7" ht="12.75">
      <c r="A59" s="36" t="s">
        <v>236</v>
      </c>
      <c r="B59" s="97">
        <v>5</v>
      </c>
      <c r="C59" s="105">
        <f t="shared" si="8"/>
        <v>0.7204610951008645</v>
      </c>
      <c r="E59" s="32" t="s">
        <v>237</v>
      </c>
      <c r="F59" s="98">
        <v>2</v>
      </c>
      <c r="G59" s="105">
        <f t="shared" si="7"/>
        <v>0.3629764065335753</v>
      </c>
    </row>
    <row r="60" spans="1:7" ht="12.75">
      <c r="A60" s="36" t="s">
        <v>238</v>
      </c>
      <c r="B60" s="97">
        <v>11</v>
      </c>
      <c r="C60" s="105">
        <f t="shared" si="8"/>
        <v>1.585014409221902</v>
      </c>
      <c r="E60" s="32" t="s">
        <v>239</v>
      </c>
      <c r="F60" s="97">
        <v>3</v>
      </c>
      <c r="G60" s="105">
        <f t="shared" si="7"/>
        <v>0.5444646098003629</v>
      </c>
    </row>
    <row r="61" spans="1:7" ht="12.75">
      <c r="A61" s="36" t="s">
        <v>240</v>
      </c>
      <c r="B61" s="97">
        <v>12</v>
      </c>
      <c r="C61" s="105">
        <f t="shared" si="8"/>
        <v>1.729106628242075</v>
      </c>
      <c r="E61" s="32" t="s">
        <v>163</v>
      </c>
      <c r="F61" s="97">
        <v>463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235</v>
      </c>
      <c r="G65" s="105">
        <f aca="true" t="shared" si="9" ref="G65:G71">(F65/F$51)*100</f>
        <v>42.6497277676951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88</v>
      </c>
      <c r="G66" s="105">
        <f t="shared" si="9"/>
        <v>15.970961887477314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45</v>
      </c>
      <c r="G67" s="105">
        <f t="shared" si="9"/>
        <v>8.166969147005444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32</v>
      </c>
      <c r="G68" s="105">
        <f t="shared" si="9"/>
        <v>5.807622504537205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26</v>
      </c>
      <c r="G69" s="105">
        <f t="shared" si="9"/>
        <v>4.71869328493648</v>
      </c>
    </row>
    <row r="70" spans="1:7" ht="12.75">
      <c r="A70" s="36" t="s">
        <v>251</v>
      </c>
      <c r="B70" s="97">
        <v>3</v>
      </c>
      <c r="C70" s="105">
        <f>(B70/$B$42)*100</f>
        <v>0.43227665706051877</v>
      </c>
      <c r="E70" s="32" t="s">
        <v>218</v>
      </c>
      <c r="F70" s="97">
        <v>119</v>
      </c>
      <c r="G70" s="105">
        <f t="shared" si="9"/>
        <v>21.59709618874773</v>
      </c>
    </row>
    <row r="71" spans="1:7" ht="12.75">
      <c r="A71" s="54" t="s">
        <v>252</v>
      </c>
      <c r="B71" s="103">
        <v>2</v>
      </c>
      <c r="C71" s="115">
        <f>(B71/$B$42)*100</f>
        <v>0.2881844380403458</v>
      </c>
      <c r="D71" s="41"/>
      <c r="E71" s="44" t="s">
        <v>220</v>
      </c>
      <c r="F71" s="103">
        <v>6</v>
      </c>
      <c r="G71" s="115">
        <f t="shared" si="9"/>
        <v>1.0889292196007259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2002-06-13T15:42:39Z</dcterms:modified>
  <cp:category/>
  <cp:version/>
  <cp:contentType/>
  <cp:contentStatus/>
</cp:coreProperties>
</file>