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<sst xmlns="http://schemas.openxmlformats.org/spreadsheetml/2006/main" count="676" uniqueCount="437">
  <si>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</si>
  <si>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</si>
  <si>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</si>
  <si>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</si>
  <si>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</si>
  <si>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</si>
  <si>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</si>
  <si>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</si>
  <si>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</si>
  <si>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</si>
  <si>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</si>
  <si>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</si>
  <si>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</si>
  <si>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</si>
  <si>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</si>
  <si>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</si>
  <si>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</si>
  <si>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</si>
  <si>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</si>
  <si>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</si>
  <si>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</si>
  <si>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</si>
  <si>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</si>
  <si>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</si>
  <si>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</si>
  <si>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</si>
  <si>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</si>
  <si>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</si>
  <si>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</si>
  <si>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</si>
  <si>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</si>
  <si>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</si>
  <si>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</si>
  <si>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</si>
  <si>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</si>
  <si>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</si>
  <si>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</si>
  <si>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</si>
  <si>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</si>
  <si>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</si>
  <si>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</si>
  <si>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</si>
  <si>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</si>
  <si>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</si>
  <si>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</si>
  <si>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</si>
  <si>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</si>
  <si>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</si>
  <si>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</si>
  <si>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</si>
  <si>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</si>
  <si>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</si>
  <si>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</si>
  <si>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</si>
  <si>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</si>
  <si>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</si>
  <si>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</si>
  <si>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</si>
  <si>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</si>
  <si>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</si>
  <si>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</si>
  <si>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</si>
  <si>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</si>
  <si>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</si>
  <si>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</si>
  <si>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</si>
  <si>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</si>
  <si>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</si>
  <si>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</si>
  <si>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</si>
  <si>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</si>
  <si>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</si>
  <si>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</si>
  <si>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</si>
  <si>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</si>
  <si>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</si>
  <si>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</si>
  <si>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</si>
  <si>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</si>
  <si>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</si>
  <si>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</si>
  <si>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</si>
  <si>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</si>
  <si>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</si>
  <si>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</si>
  <si>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</si>
  <si>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</si>
  <si>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</si>
  <si>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</si>
  <si>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</si>
  <si>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</si>
  <si>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</si>
  <si>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</si>
  <si>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</si>
  <si>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</si>
  <si>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</si>
  <si>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</si>
  <si>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</si>
  <si>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</si>
  <si>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</si>
  <si>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</si>
  <si>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</si>
  <si>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</si>
  <si>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</si>
  <si>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</si>
  <si>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</si>
  <si>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</si>
  <si>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</si>
  <si>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</si>
  <si>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</si>
  <si>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</si>
  <si>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</si>
  <si>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</si>
  <si>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</si>
  <si>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</si>
  <si>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</si>
  <si>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</si>
  <si>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</si>
  <si>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</si>
  <si>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</si>
  <si>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</si>
  <si>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</si>
  <si>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</si>
  <si>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</si>
  <si>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</si>
  <si>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</si>
  <si>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</si>
  <si>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</si>
  <si>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</si>
  <si>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</si>
  <si>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</si>
  <si>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</si>
  <si>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</si>
  <si>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</si>
  <si>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</si>
  <si>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</si>
  <si>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</si>
  <si>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</si>
  <si>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</si>
  <si>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</si>
  <si>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</si>
  <si>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</si>
  <si>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</si>
  <si>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</si>
  <si>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</si>
  <si>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</si>
  <si>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</si>
  <si>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</si>
  <si>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</si>
  <si>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</si>
  <si>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</si>
  <si>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</si>
  <si>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</si>
  <si>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</si>
  <si>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</si>
  <si>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</si>
  <si>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</si>
  <si>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</si>
  <si>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</si>
  <si>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</si>
  <si>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</si>
  <si>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</si>
  <si>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</si>
  <si>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</si>
  <si>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</si>
  <si>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</si>
  <si>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</si>
  <si>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</si>
  <si>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</si>
  <si>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</si>
  <si>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</si>
  <si>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</si>
  <si>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</si>
  <si>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</si>
  <si>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</si>
  <si>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</si>
  <si>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</si>
  <si>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</si>
  <si>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</si>
  <si>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</si>
  <si>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</si>
  <si>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</si>
  <si>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</si>
  <si>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</si>
  <si>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</si>
  <si>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</si>
  <si>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</si>
  <si>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</si>
  <si>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</si>
  <si>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</si>
  <si>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</si>
  <si>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</si>
  <si>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</si>
  <si>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</si>
  <si>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</si>
  <si>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</si>
  <si>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</si>
  <si>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</si>
  <si>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</si>
  <si>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</si>
  <si>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</si>
  <si>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</si>
  <si>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</si>
  <si>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</si>
  <si>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</si>
  <si>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</si>
  <si>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</si>
  <si>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</si>
  <si>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</si>
  <si>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</si>
  <si>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</si>
  <si>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</si>
  <si>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</si>
  <si>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</si>
  <si>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</si>
  <si>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</si>
  <si>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</si>
  <si>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</si>
  <si>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</si>
  <si>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</si>
  <si>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</si>
  <si>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</si>
  <si>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</si>
  <si>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</si>
  <si>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</si>
  <si>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</si>
  <si>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</si>
  <si>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</si>
  <si>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</si>
  <si>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</si>
  <si>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</si>
  <si>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</si>
  <si>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</si>
  <si>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</si>
  <si>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</si>
  <si>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</si>
  <si>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</si>
  <si>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</si>
  <si>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</si>
  <si>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</si>
  <si>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</si>
  <si>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</si>
  <si>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</si>
  <si>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</si>
  <si>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</si>
  <si>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</si>
  <si>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</si>
  <si>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</si>
  <si>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</si>
  <si>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</si>
  <si>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</si>
  <si>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</si>
  <si>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</si>
  <si>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</si>
  <si>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</si>
  <si>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</si>
  <si>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</si>
  <si>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</si>
  <si>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</si>
  <si>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</si>
  <si>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</si>
  <si>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</si>
  <si>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</si>
  <si>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</si>
  <si>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</si>
  <si>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</si>
  <si>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</si>
  <si>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</si>
  <si>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</si>
  <si>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</si>
  <si>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</si>
  <si>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</si>
  <si>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</si>
  <si>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</si>
  <si>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</si>
  <si>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</si>
  <si>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</si>
  <si>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</si>
  <si>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</si>
  <si>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</si>
  <si>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</si>
  <si>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</si>
  <si>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</si>
  <si>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</si>
  <si>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</si>
  <si>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</si>
  <si>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</si>
  <si>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</si>
  <si>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</si>
  <si>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</si>
  <si>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</si>
  <si>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</si>
  <si>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</si>
  <si>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</si>
  <si>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</si>
  <si>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</si>
  <si>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</si>
  <si>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</si>
  <si>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</si>
  <si>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</si>
  <si>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</si>
  <si>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</si>
  <si>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</si>
  <si>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</si>
  <si>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</si>
  <si>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</si>
  <si>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</si>
  <si>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</si>
  <si>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</si>
  <si>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</si>
  <si>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</si>
  <si>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</si>
  <si>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</si>
  <si>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</si>
  <si>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</si>
  <si>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</si>
  <si>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</si>
  <si>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</si>
  <si>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</si>
  <si>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</si>
  <si>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</si>
  <si>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</si>
  <si>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</si>
  <si>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</si>
  <si>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</si>
  <si>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</si>
  <si>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</si>
  <si>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</si>
  <si>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</si>
  <si>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</si>
  <si>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</si>
  <si>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</si>
  <si>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</si>
  <si>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</si>
  <si>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</si>
  <si>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</si>
  <si>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</si>
  <si>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</si>
  <si>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</si>
  <si>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</si>
  <si>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</si>
  <si>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</si>
  <si>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</si>
  <si>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</si>
  <si>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</si>
  <si>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</si>
  <si>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</si>
  <si>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</si>
  <si>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</si>
  <si>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</si>
  <si>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</si>
  <si>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</si>
  <si>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</si>
  <si>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</si>
  <si>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</si>
  <si>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</si>
  <si>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</si>
  <si>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</si>
  <si>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</si>
  <si>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</si>
  <si>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</si>
  <si>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</si>
  <si>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</si>
  <si>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</si>
  <si>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</si>
  <si>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</si>
  <si>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</si>
  <si>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</si>
  <si>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</si>
  <si>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</si>
  <si>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</si>
  <si>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</si>
  <si>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</si>
  <si>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</si>
  <si>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</si>
  <si>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</si>
  <si>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</si>
  <si>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</si>
  <si>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</si>
  <si>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</si>
  <si>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</si>
  <si>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</si>
  <si>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</si>
  <si>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</si>
  <si>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</si>
  <si>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</si>
  <si>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</si>
  <si>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</si>
  <si>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</si>
  <si>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</si>
  <si>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</si>
  <si>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</si>
  <si>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</si>
  <si>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</si>
  <si>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</si>
  <si>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</si>
  <si>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Blairstown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</si>
  <si>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Blairstown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</si>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</sst>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5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5747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5747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2866</v>
      </c>
      <c r="C9" s="150">
        <f>(B9/$B$7)*100</f>
        <v>49.869497128936835</v>
      </c>
      <c r="D9" s="151"/>
      <c r="E9" s="151" t="s">
        <v>403</v>
      </c>
      <c r="F9" s="149">
        <v>114</v>
      </c>
      <c r="G9" s="152">
        <f t="shared" si="0"/>
        <v>1.9836436401600834</v>
      </c>
    </row>
    <row r="10" spans="1:7" ht="12.75">
      <c r="A10" s="148" t="s">
        <v>404</v>
      </c>
      <c r="B10" s="149">
        <v>2881</v>
      </c>
      <c r="C10" s="150">
        <f>(B10/$B$7)*100</f>
        <v>50.130502871063165</v>
      </c>
      <c r="D10" s="151"/>
      <c r="E10" s="151" t="s">
        <v>405</v>
      </c>
      <c r="F10" s="149">
        <v>6</v>
      </c>
      <c r="G10" s="152">
        <f t="shared" si="0"/>
        <v>0.10440229685053071</v>
      </c>
    </row>
    <row r="11" spans="1:7" ht="12.75">
      <c r="A11" s="148"/>
      <c r="B11" s="149"/>
      <c r="C11" s="150"/>
      <c r="D11" s="151"/>
      <c r="E11" s="151" t="s">
        <v>406</v>
      </c>
      <c r="F11" s="149">
        <v>35</v>
      </c>
      <c r="G11" s="152">
        <f t="shared" si="0"/>
        <v>0.6090133982947625</v>
      </c>
    </row>
    <row r="12" spans="1:7" ht="12.75">
      <c r="A12" s="148" t="s">
        <v>407</v>
      </c>
      <c r="B12" s="149">
        <v>335</v>
      </c>
      <c r="C12" s="150">
        <f aca="true" t="shared" si="1" ref="C12:C24">B12*100/B$7</f>
        <v>5.829128240821298</v>
      </c>
      <c r="D12" s="151"/>
      <c r="E12" s="151" t="s">
        <v>408</v>
      </c>
      <c r="F12" s="149">
        <v>15</v>
      </c>
      <c r="G12" s="152">
        <f t="shared" si="0"/>
        <v>0.26100574212632677</v>
      </c>
    </row>
    <row r="13" spans="1:7" ht="12.75">
      <c r="A13" s="148" t="s">
        <v>409</v>
      </c>
      <c r="B13" s="149">
        <v>412</v>
      </c>
      <c r="C13" s="150">
        <f t="shared" si="1"/>
        <v>7.168957717069776</v>
      </c>
      <c r="D13" s="151"/>
      <c r="E13" s="151" t="s">
        <v>410</v>
      </c>
      <c r="F13" s="149">
        <v>58</v>
      </c>
      <c r="G13" s="152">
        <f t="shared" si="0"/>
        <v>1.0092222028884636</v>
      </c>
    </row>
    <row r="14" spans="1:7" ht="12.75">
      <c r="A14" s="148" t="s">
        <v>411</v>
      </c>
      <c r="B14" s="149">
        <v>459</v>
      </c>
      <c r="C14" s="150">
        <f t="shared" si="1"/>
        <v>7.9867757090656</v>
      </c>
      <c r="D14" s="151"/>
      <c r="E14" s="151" t="s">
        <v>412</v>
      </c>
      <c r="F14" s="149">
        <v>5633</v>
      </c>
      <c r="G14" s="152">
        <f t="shared" si="0"/>
        <v>98.01635635983992</v>
      </c>
    </row>
    <row r="15" spans="1:7" ht="12.75">
      <c r="A15" s="148" t="s">
        <v>413</v>
      </c>
      <c r="B15" s="149">
        <v>383</v>
      </c>
      <c r="C15" s="150">
        <f t="shared" si="1"/>
        <v>6.6643466156255435</v>
      </c>
      <c r="D15" s="151"/>
      <c r="E15" s="151" t="s">
        <v>414</v>
      </c>
      <c r="F15" s="149">
        <v>5550</v>
      </c>
      <c r="G15" s="152">
        <f t="shared" si="0"/>
        <v>96.57212458674091</v>
      </c>
    </row>
    <row r="16" spans="1:7" ht="12.75">
      <c r="A16" s="148" t="s">
        <v>415</v>
      </c>
      <c r="B16" s="149">
        <v>212</v>
      </c>
      <c r="C16" s="150">
        <f t="shared" si="1"/>
        <v>3.6888811553854186</v>
      </c>
      <c r="D16" s="151"/>
      <c r="E16" s="151"/>
      <c r="F16" s="144"/>
      <c r="G16" s="145"/>
    </row>
    <row r="17" spans="1:7" ht="12.75">
      <c r="A17" s="148" t="s">
        <v>416</v>
      </c>
      <c r="B17" s="149">
        <v>551</v>
      </c>
      <c r="C17" s="150">
        <f t="shared" si="1"/>
        <v>9.587610927440403</v>
      </c>
      <c r="D17" s="151"/>
      <c r="E17" s="142" t="s">
        <v>417</v>
      </c>
      <c r="F17" s="144"/>
      <c r="G17" s="145"/>
    </row>
    <row r="18" spans="1:7" ht="12.75">
      <c r="A18" s="148" t="s">
        <v>418</v>
      </c>
      <c r="B18" s="149">
        <v>984</v>
      </c>
      <c r="C18" s="150">
        <f t="shared" si="1"/>
        <v>17.121976683487038</v>
      </c>
      <c r="D18" s="151"/>
      <c r="E18" s="142" t="s">
        <v>419</v>
      </c>
      <c r="F18" s="140">
        <v>5747</v>
      </c>
      <c r="G18" s="147">
        <v>100</v>
      </c>
    </row>
    <row r="19" spans="1:7" ht="12.75">
      <c r="A19" s="148" t="s">
        <v>420</v>
      </c>
      <c r="B19" s="149">
        <v>1011</v>
      </c>
      <c r="C19" s="150">
        <f t="shared" si="1"/>
        <v>17.591787019314424</v>
      </c>
      <c r="D19" s="151"/>
      <c r="E19" s="151" t="s">
        <v>421</v>
      </c>
      <c r="F19" s="149">
        <v>5732</v>
      </c>
      <c r="G19" s="152">
        <f aca="true" t="shared" si="2" ref="G19:G30">F19*100/F$18</f>
        <v>99.73899425787367</v>
      </c>
    </row>
    <row r="20" spans="1:7" ht="12.75">
      <c r="A20" s="148" t="s">
        <v>422</v>
      </c>
      <c r="B20" s="149">
        <v>414</v>
      </c>
      <c r="C20" s="150">
        <f t="shared" si="1"/>
        <v>7.203758482686619</v>
      </c>
      <c r="D20" s="151"/>
      <c r="E20" s="151" t="s">
        <v>423</v>
      </c>
      <c r="F20" s="149">
        <v>2040</v>
      </c>
      <c r="G20" s="152">
        <f t="shared" si="2"/>
        <v>35.49678092918044</v>
      </c>
    </row>
    <row r="21" spans="1:7" ht="12.75">
      <c r="A21" s="148" t="s">
        <v>424</v>
      </c>
      <c r="B21" s="149">
        <v>273</v>
      </c>
      <c r="C21" s="150">
        <f t="shared" si="1"/>
        <v>4.750304506699147</v>
      </c>
      <c r="D21" s="151"/>
      <c r="E21" s="151" t="s">
        <v>425</v>
      </c>
      <c r="F21" s="149">
        <v>1420</v>
      </c>
      <c r="G21" s="152">
        <f t="shared" si="2"/>
        <v>24.708543587958935</v>
      </c>
    </row>
    <row r="22" spans="1:7" ht="12.75">
      <c r="A22" s="148" t="s">
        <v>426</v>
      </c>
      <c r="B22" s="149">
        <v>390</v>
      </c>
      <c r="C22" s="150">
        <f t="shared" si="1"/>
        <v>6.786149295284496</v>
      </c>
      <c r="D22" s="151"/>
      <c r="E22" s="151" t="s">
        <v>427</v>
      </c>
      <c r="F22" s="149">
        <v>1856</v>
      </c>
      <c r="G22" s="152">
        <f t="shared" si="2"/>
        <v>32.29511049243084</v>
      </c>
    </row>
    <row r="23" spans="1:7" ht="12.75">
      <c r="A23" s="148" t="s">
        <v>428</v>
      </c>
      <c r="B23" s="149">
        <v>244</v>
      </c>
      <c r="C23" s="150">
        <f t="shared" si="1"/>
        <v>4.245693405254916</v>
      </c>
      <c r="D23" s="151"/>
      <c r="E23" s="151" t="s">
        <v>429</v>
      </c>
      <c r="F23" s="149">
        <v>1371</v>
      </c>
      <c r="G23" s="152">
        <f t="shared" si="2"/>
        <v>23.855924830346268</v>
      </c>
    </row>
    <row r="24" spans="1:7" ht="12.75">
      <c r="A24" s="148" t="s">
        <v>430</v>
      </c>
      <c r="B24" s="149">
        <v>79</v>
      </c>
      <c r="C24" s="150">
        <f t="shared" si="1"/>
        <v>1.3746302418653211</v>
      </c>
      <c r="D24" s="151"/>
      <c r="E24" s="151" t="s">
        <v>431</v>
      </c>
      <c r="F24" s="149">
        <v>235</v>
      </c>
      <c r="G24" s="152">
        <f t="shared" si="2"/>
        <v>4.08908995997912</v>
      </c>
    </row>
    <row r="25" spans="1:7" ht="12.75">
      <c r="A25" s="148"/>
      <c r="B25" s="144"/>
      <c r="C25" s="153"/>
      <c r="D25" s="151"/>
      <c r="E25" s="151" t="s">
        <v>432</v>
      </c>
      <c r="F25" s="149">
        <v>74</v>
      </c>
      <c r="G25" s="152">
        <f t="shared" si="2"/>
        <v>1.2876283278232121</v>
      </c>
    </row>
    <row r="26" spans="1:7" ht="12.75">
      <c r="A26" s="148" t="s">
        <v>433</v>
      </c>
      <c r="B26" s="144">
        <v>40.4</v>
      </c>
      <c r="C26" s="154" t="s">
        <v>261</v>
      </c>
      <c r="D26" s="151"/>
      <c r="E26" s="155" t="s">
        <v>434</v>
      </c>
      <c r="F26" s="156">
        <v>181</v>
      </c>
      <c r="G26" s="152">
        <f t="shared" si="2"/>
        <v>3.149469288324343</v>
      </c>
    </row>
    <row r="27" spans="1:7" ht="12.75">
      <c r="A27" s="148"/>
      <c r="B27" s="144"/>
      <c r="C27" s="153"/>
      <c r="D27" s="151"/>
      <c r="E27" s="157" t="s">
        <v>435</v>
      </c>
      <c r="F27" s="158">
        <v>97</v>
      </c>
      <c r="G27" s="152">
        <f t="shared" si="2"/>
        <v>1.6878371324169132</v>
      </c>
    </row>
    <row r="28" spans="1:7" ht="12.75">
      <c r="A28" s="148" t="s">
        <v>262</v>
      </c>
      <c r="B28" s="149">
        <v>4278</v>
      </c>
      <c r="C28" s="150">
        <f aca="true" t="shared" si="3" ref="C28:C35">B28*100/B$7</f>
        <v>74.4388376544284</v>
      </c>
      <c r="D28" s="151"/>
      <c r="E28" s="151" t="s">
        <v>436</v>
      </c>
      <c r="F28" s="149">
        <v>15</v>
      </c>
      <c r="G28" s="152">
        <f t="shared" si="2"/>
        <v>0.26100574212632677</v>
      </c>
    </row>
    <row r="29" spans="1:7" ht="12.75">
      <c r="A29" s="148" t="s">
        <v>0</v>
      </c>
      <c r="B29" s="149">
        <v>2098</v>
      </c>
      <c r="C29" s="150">
        <f t="shared" si="3"/>
        <v>36.506003132068905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2180</v>
      </c>
      <c r="C30" s="150">
        <f t="shared" si="3"/>
        <v>37.93283452235949</v>
      </c>
      <c r="D30" s="151"/>
      <c r="E30" s="151" t="s">
        <v>3</v>
      </c>
      <c r="F30" s="149">
        <v>15</v>
      </c>
      <c r="G30" s="152">
        <f t="shared" si="2"/>
        <v>0.26100574212632677</v>
      </c>
    </row>
    <row r="31" spans="1:7" ht="12.75">
      <c r="A31" s="148" t="s">
        <v>4</v>
      </c>
      <c r="B31" s="149">
        <v>4110</v>
      </c>
      <c r="C31" s="150">
        <f t="shared" si="3"/>
        <v>71.51557334261354</v>
      </c>
      <c r="D31" s="151"/>
      <c r="E31" s="151"/>
      <c r="F31" s="144"/>
      <c r="G31" s="145"/>
    </row>
    <row r="32" spans="1:7" ht="12.75">
      <c r="A32" s="148" t="s">
        <v>5</v>
      </c>
      <c r="B32" s="149">
        <v>876</v>
      </c>
      <c r="C32" s="150">
        <f t="shared" si="3"/>
        <v>15.242735340177484</v>
      </c>
      <c r="D32" s="151"/>
      <c r="E32" s="142" t="s">
        <v>6</v>
      </c>
      <c r="F32" s="146"/>
      <c r="G32" s="159"/>
    </row>
    <row r="33" spans="1:7" ht="12.75">
      <c r="A33" s="148" t="s">
        <v>7</v>
      </c>
      <c r="B33" s="149">
        <v>713</v>
      </c>
      <c r="C33" s="150">
        <f t="shared" si="3"/>
        <v>12.406472942404733</v>
      </c>
      <c r="D33" s="151"/>
      <c r="E33" s="142" t="s">
        <v>8</v>
      </c>
      <c r="F33" s="140">
        <v>2040</v>
      </c>
      <c r="G33" s="147">
        <v>100</v>
      </c>
    </row>
    <row r="34" spans="1:7" ht="12.75">
      <c r="A34" s="148" t="s">
        <v>0</v>
      </c>
      <c r="B34" s="149">
        <v>330</v>
      </c>
      <c r="C34" s="150">
        <f t="shared" si="3"/>
        <v>5.742126326779189</v>
      </c>
      <c r="D34" s="151"/>
      <c r="E34" s="151" t="s">
        <v>9</v>
      </c>
      <c r="F34" s="149">
        <v>1638</v>
      </c>
      <c r="G34" s="152">
        <f aca="true" t="shared" si="4" ref="G34:G42">F34*100/F$33</f>
        <v>80.29411764705883</v>
      </c>
    </row>
    <row r="35" spans="1:7" ht="12.75">
      <c r="A35" s="148" t="s">
        <v>2</v>
      </c>
      <c r="B35" s="149">
        <v>383</v>
      </c>
      <c r="C35" s="150">
        <f t="shared" si="3"/>
        <v>6.6643466156255435</v>
      </c>
      <c r="D35" s="151"/>
      <c r="E35" s="151" t="s">
        <v>10</v>
      </c>
      <c r="F35" s="149">
        <v>714</v>
      </c>
      <c r="G35" s="152">
        <f t="shared" si="4"/>
        <v>35</v>
      </c>
    </row>
    <row r="36" spans="1:7" ht="12.75">
      <c r="A36" s="148"/>
      <c r="B36" s="144"/>
      <c r="C36" s="153"/>
      <c r="D36" s="151"/>
      <c r="E36" s="151" t="s">
        <v>11</v>
      </c>
      <c r="F36" s="149">
        <v>1420</v>
      </c>
      <c r="G36" s="152">
        <f t="shared" si="4"/>
        <v>69.6078431372549</v>
      </c>
    </row>
    <row r="37" spans="1:7" ht="12.75">
      <c r="A37" s="160" t="s">
        <v>12</v>
      </c>
      <c r="B37" s="144"/>
      <c r="C37" s="153"/>
      <c r="D37" s="151"/>
      <c r="E37" s="151" t="s">
        <v>10</v>
      </c>
      <c r="F37" s="149">
        <v>603</v>
      </c>
      <c r="G37" s="152">
        <f t="shared" si="4"/>
        <v>29.558823529411764</v>
      </c>
    </row>
    <row r="38" spans="1:7" ht="12.75">
      <c r="A38" s="161" t="s">
        <v>13</v>
      </c>
      <c r="B38" s="149">
        <v>5714</v>
      </c>
      <c r="C38" s="150">
        <f aca="true" t="shared" si="5" ref="C38:C56">B38*100/B$7</f>
        <v>99.42578736732209</v>
      </c>
      <c r="D38" s="151"/>
      <c r="E38" s="151" t="s">
        <v>14</v>
      </c>
      <c r="F38" s="149">
        <v>149</v>
      </c>
      <c r="G38" s="152">
        <f t="shared" si="4"/>
        <v>7.303921568627451</v>
      </c>
    </row>
    <row r="39" spans="1:7" ht="12.75">
      <c r="A39" s="148" t="s">
        <v>15</v>
      </c>
      <c r="B39" s="149">
        <v>5642</v>
      </c>
      <c r="C39" s="150">
        <f t="shared" si="5"/>
        <v>98.17295980511571</v>
      </c>
      <c r="D39" s="151"/>
      <c r="E39" s="151" t="s">
        <v>10</v>
      </c>
      <c r="F39" s="149">
        <v>81</v>
      </c>
      <c r="G39" s="152">
        <f t="shared" si="4"/>
        <v>3.9705882352941178</v>
      </c>
    </row>
    <row r="40" spans="1:7" ht="12.75">
      <c r="A40" s="148" t="s">
        <v>16</v>
      </c>
      <c r="B40" s="149">
        <v>15</v>
      </c>
      <c r="C40" s="150">
        <f t="shared" si="5"/>
        <v>0.26100574212632677</v>
      </c>
      <c r="D40" s="151"/>
      <c r="E40" s="151" t="s">
        <v>17</v>
      </c>
      <c r="F40" s="149">
        <v>402</v>
      </c>
      <c r="G40" s="152">
        <f t="shared" si="4"/>
        <v>19.705882352941178</v>
      </c>
    </row>
    <row r="41" spans="1:7" ht="12.75">
      <c r="A41" s="148" t="s">
        <v>18</v>
      </c>
      <c r="B41" s="149">
        <v>8</v>
      </c>
      <c r="C41" s="150">
        <f t="shared" si="5"/>
        <v>0.1392030624673743</v>
      </c>
      <c r="D41" s="151"/>
      <c r="E41" s="151" t="s">
        <v>19</v>
      </c>
      <c r="F41" s="149">
        <v>312</v>
      </c>
      <c r="G41" s="152">
        <f t="shared" si="4"/>
        <v>15.294117647058824</v>
      </c>
    </row>
    <row r="42" spans="1:7" ht="12.75">
      <c r="A42" s="148" t="s">
        <v>20</v>
      </c>
      <c r="B42" s="149">
        <v>32</v>
      </c>
      <c r="C42" s="150">
        <f t="shared" si="5"/>
        <v>0.5568122498694972</v>
      </c>
      <c r="D42" s="151"/>
      <c r="E42" s="151" t="s">
        <v>21</v>
      </c>
      <c r="F42" s="149">
        <v>145</v>
      </c>
      <c r="G42" s="152">
        <f t="shared" si="4"/>
        <v>7.107843137254902</v>
      </c>
    </row>
    <row r="43" spans="1:7" ht="12.75">
      <c r="A43" s="148" t="s">
        <v>22</v>
      </c>
      <c r="B43" s="149">
        <v>1</v>
      </c>
      <c r="C43" s="150">
        <f t="shared" si="5"/>
        <v>0.017400382808421787</v>
      </c>
      <c r="D43" s="151"/>
      <c r="E43" s="151"/>
      <c r="F43" s="144"/>
      <c r="G43" s="145"/>
    </row>
    <row r="44" spans="1:7" ht="12.75">
      <c r="A44" s="148" t="s">
        <v>23</v>
      </c>
      <c r="B44" s="149">
        <v>11</v>
      </c>
      <c r="C44" s="150">
        <f t="shared" si="5"/>
        <v>0.19140421089263965</v>
      </c>
      <c r="D44" s="151"/>
      <c r="E44" s="151" t="s">
        <v>24</v>
      </c>
      <c r="F44" s="158">
        <v>773</v>
      </c>
      <c r="G44" s="162">
        <f>F44*100/F33</f>
        <v>37.8921568627451</v>
      </c>
    </row>
    <row r="45" spans="1:7" ht="12.75">
      <c r="A45" s="148" t="s">
        <v>25</v>
      </c>
      <c r="B45" s="149">
        <v>7</v>
      </c>
      <c r="C45" s="150">
        <f t="shared" si="5"/>
        <v>0.1218026796589525</v>
      </c>
      <c r="D45" s="151"/>
      <c r="E45" s="151" t="s">
        <v>26</v>
      </c>
      <c r="F45" s="158">
        <v>519</v>
      </c>
      <c r="G45" s="162">
        <f>F45*100/F33</f>
        <v>25.441176470588236</v>
      </c>
    </row>
    <row r="46" spans="1:7" ht="12.75">
      <c r="A46" s="148" t="s">
        <v>27</v>
      </c>
      <c r="B46" s="149">
        <v>8</v>
      </c>
      <c r="C46" s="150">
        <f t="shared" si="5"/>
        <v>0.1392030624673743</v>
      </c>
      <c r="D46" s="151"/>
      <c r="E46" s="151"/>
      <c r="F46" s="144">
        <v>0</v>
      </c>
      <c r="G46" s="145"/>
    </row>
    <row r="47" spans="1:7" ht="12.75">
      <c r="A47" s="148" t="s">
        <v>28</v>
      </c>
      <c r="B47" s="149">
        <v>4</v>
      </c>
      <c r="C47" s="150">
        <f t="shared" si="5"/>
        <v>0.06960153123368715</v>
      </c>
      <c r="D47" s="151"/>
      <c r="E47" s="151" t="s">
        <v>29</v>
      </c>
      <c r="F47" s="163">
        <v>2.81</v>
      </c>
      <c r="G47" s="164" t="s">
        <v>261</v>
      </c>
    </row>
    <row r="48" spans="1:7" ht="12.75">
      <c r="A48" s="148" t="s">
        <v>30</v>
      </c>
      <c r="B48" s="149">
        <v>1</v>
      </c>
      <c r="C48" s="150">
        <f t="shared" si="5"/>
        <v>0.017400382808421787</v>
      </c>
      <c r="D48" s="151"/>
      <c r="E48" s="151" t="s">
        <v>31</v>
      </c>
      <c r="F48" s="163">
        <v>3.14</v>
      </c>
      <c r="G48" s="164" t="s">
        <v>261</v>
      </c>
    </row>
    <row r="49" spans="1:7" ht="14.25">
      <c r="A49" s="148" t="s">
        <v>32</v>
      </c>
      <c r="B49" s="149">
        <v>0</v>
      </c>
      <c r="C49" s="150">
        <f t="shared" si="5"/>
        <v>0</v>
      </c>
      <c r="D49" s="151"/>
      <c r="E49" s="151"/>
      <c r="F49" s="144"/>
      <c r="G49" s="145"/>
    </row>
    <row r="50" spans="1:7" ht="12.75">
      <c r="A50" s="148" t="s">
        <v>33</v>
      </c>
      <c r="B50" s="149">
        <v>1</v>
      </c>
      <c r="C50" s="150">
        <f t="shared" si="5"/>
        <v>0.017400382808421787</v>
      </c>
      <c r="D50" s="151"/>
      <c r="E50" s="142" t="s">
        <v>34</v>
      </c>
      <c r="F50" s="146"/>
      <c r="G50" s="159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2" t="s">
        <v>36</v>
      </c>
      <c r="F51" s="140">
        <v>2136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2040</v>
      </c>
      <c r="G52" s="152">
        <f>F52*100/F$51</f>
        <v>95.50561797752809</v>
      </c>
    </row>
    <row r="53" spans="1:7" ht="12.75">
      <c r="A53" s="148" t="s">
        <v>39</v>
      </c>
      <c r="B53" s="149">
        <v>1</v>
      </c>
      <c r="C53" s="150">
        <f t="shared" si="5"/>
        <v>0.017400382808421787</v>
      </c>
      <c r="D53" s="151"/>
      <c r="E53" s="151" t="s">
        <v>40</v>
      </c>
      <c r="F53" s="149">
        <v>96</v>
      </c>
      <c r="G53" s="152">
        <f>F53*100/F$51</f>
        <v>4.49438202247191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35</v>
      </c>
      <c r="G54" s="152">
        <f>F54*100/F$51</f>
        <v>1.6385767790262171</v>
      </c>
    </row>
    <row r="55" spans="1:7" ht="12.75">
      <c r="A55" s="148" t="s">
        <v>43</v>
      </c>
      <c r="B55" s="149">
        <v>16</v>
      </c>
      <c r="C55" s="150">
        <f t="shared" si="5"/>
        <v>0.2784061249347486</v>
      </c>
      <c r="D55" s="151"/>
      <c r="E55" s="151"/>
      <c r="F55" s="144">
        <v>0</v>
      </c>
      <c r="G55" s="145"/>
    </row>
    <row r="56" spans="1:7" ht="12.75">
      <c r="A56" s="148" t="s">
        <v>44</v>
      </c>
      <c r="B56" s="158">
        <v>33</v>
      </c>
      <c r="C56" s="150">
        <f t="shared" si="5"/>
        <v>0.5742126326779189</v>
      </c>
      <c r="D56" s="151"/>
      <c r="E56" s="151" t="s">
        <v>45</v>
      </c>
      <c r="F56" s="165">
        <v>1</v>
      </c>
      <c r="G56" s="164" t="s">
        <v>261</v>
      </c>
    </row>
    <row r="57" spans="1:7" ht="12.75">
      <c r="A57" s="148"/>
      <c r="B57" s="158"/>
      <c r="C57" s="166"/>
      <c r="D57" s="151"/>
      <c r="E57" s="151" t="s">
        <v>46</v>
      </c>
      <c r="F57" s="165">
        <v>1.6</v>
      </c>
      <c r="G57" s="164" t="s">
        <v>261</v>
      </c>
    </row>
    <row r="58" spans="1:7" ht="12.75">
      <c r="A58" s="167" t="s">
        <v>47</v>
      </c>
      <c r="B58" s="158"/>
      <c r="C58" s="166"/>
      <c r="D58" s="151"/>
      <c r="E58" s="151"/>
      <c r="F58" s="144"/>
      <c r="G58" s="145"/>
    </row>
    <row r="59" spans="1:7" ht="14.25">
      <c r="A59" s="168" t="s">
        <v>48</v>
      </c>
      <c r="B59" s="158"/>
      <c r="C59" s="166"/>
      <c r="D59" s="151"/>
      <c r="E59" s="142" t="s">
        <v>49</v>
      </c>
      <c r="F59" s="146"/>
      <c r="G59" s="159"/>
    </row>
    <row r="60" spans="1:7" ht="12.75">
      <c r="A60" s="148" t="s">
        <v>50</v>
      </c>
      <c r="B60" s="158">
        <v>5675</v>
      </c>
      <c r="C60" s="166">
        <f>B60*100/B7</f>
        <v>98.74717243779364</v>
      </c>
      <c r="D60" s="151"/>
      <c r="E60" s="142" t="s">
        <v>51</v>
      </c>
      <c r="F60" s="140">
        <v>2040</v>
      </c>
      <c r="G60" s="147">
        <v>100</v>
      </c>
    </row>
    <row r="61" spans="1:7" ht="12.75">
      <c r="A61" s="148" t="s">
        <v>52</v>
      </c>
      <c r="B61" s="158">
        <v>22</v>
      </c>
      <c r="C61" s="166">
        <f>B61*100/B7</f>
        <v>0.3828084217852793</v>
      </c>
      <c r="D61" s="151"/>
      <c r="E61" s="151" t="s">
        <v>53</v>
      </c>
      <c r="F61" s="149">
        <v>1737</v>
      </c>
      <c r="G61" s="152">
        <f>F61*100/F$60</f>
        <v>85.1470588235294</v>
      </c>
    </row>
    <row r="62" spans="1:7" ht="12.75">
      <c r="A62" s="148" t="s">
        <v>54</v>
      </c>
      <c r="B62" s="158">
        <v>13</v>
      </c>
      <c r="C62" s="166">
        <f>B62*100/B7</f>
        <v>0.2262049765094832</v>
      </c>
      <c r="D62" s="151"/>
      <c r="E62" s="151" t="s">
        <v>55</v>
      </c>
      <c r="F62" s="149">
        <v>303</v>
      </c>
      <c r="G62" s="152">
        <f>F62*100/F$60</f>
        <v>14.852941176470589</v>
      </c>
    </row>
    <row r="63" spans="1:7" ht="12.75">
      <c r="A63" s="148" t="s">
        <v>56</v>
      </c>
      <c r="B63" s="158">
        <v>41</v>
      </c>
      <c r="C63" s="166">
        <f>B63*100/B7</f>
        <v>0.7134156951452932</v>
      </c>
      <c r="D63" s="151"/>
      <c r="E63" s="151"/>
      <c r="F63" s="144"/>
      <c r="G63" s="145"/>
    </row>
    <row r="64" spans="1:7" ht="12.75">
      <c r="A64" s="148" t="s">
        <v>57</v>
      </c>
      <c r="B64" s="158">
        <v>1</v>
      </c>
      <c r="C64" s="150">
        <f>B64*100/B$7</f>
        <v>0.017400382808421787</v>
      </c>
      <c r="D64" s="151"/>
      <c r="E64" s="151" t="s">
        <v>58</v>
      </c>
      <c r="F64" s="144">
        <v>2.85</v>
      </c>
      <c r="G64" s="164" t="s">
        <v>261</v>
      </c>
    </row>
    <row r="65" spans="1:7" ht="13.5" thickBot="1">
      <c r="A65" s="169" t="s">
        <v>59</v>
      </c>
      <c r="B65" s="170">
        <v>28</v>
      </c>
      <c r="C65" s="171">
        <f>B65*100/B7</f>
        <v>0.48721071863581</v>
      </c>
      <c r="D65" s="172"/>
      <c r="E65" s="172" t="s">
        <v>60</v>
      </c>
      <c r="F65" s="173">
        <v>2.56</v>
      </c>
      <c r="G65" s="174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5748</v>
      </c>
      <c r="G9" s="33">
        <f>(F9/$F$9)*100</f>
        <v>100</v>
      </c>
    </row>
    <row r="10" spans="1:7" ht="12.75">
      <c r="A10" s="29" t="s">
        <v>269</v>
      </c>
      <c r="B10" s="93">
        <v>1574</v>
      </c>
      <c r="C10" s="33">
        <f aca="true" t="shared" si="0" ref="C10:C15">(B10/$B$10)*100</f>
        <v>100</v>
      </c>
      <c r="E10" s="34" t="s">
        <v>270</v>
      </c>
      <c r="F10" s="97">
        <v>5450</v>
      </c>
      <c r="G10" s="84">
        <f aca="true" t="shared" si="1" ref="G10:G16">(F10/$F$9)*100</f>
        <v>94.81558803061935</v>
      </c>
    </row>
    <row r="11" spans="1:8" ht="12.75">
      <c r="A11" s="36" t="s">
        <v>271</v>
      </c>
      <c r="B11" s="98">
        <v>172</v>
      </c>
      <c r="C11" s="35">
        <f t="shared" si="0"/>
        <v>10.927573062261754</v>
      </c>
      <c r="E11" s="34" t="s">
        <v>272</v>
      </c>
      <c r="F11" s="97">
        <v>5443</v>
      </c>
      <c r="G11" s="84">
        <f t="shared" si="1"/>
        <v>94.6938065414057</v>
      </c>
      <c r="H11" s="15" t="s">
        <v>250</v>
      </c>
    </row>
    <row r="12" spans="1:8" ht="12.75">
      <c r="A12" s="36" t="s">
        <v>273</v>
      </c>
      <c r="B12" s="98">
        <v>67</v>
      </c>
      <c r="C12" s="35">
        <f t="shared" si="0"/>
        <v>4.256670902160101</v>
      </c>
      <c r="E12" s="34" t="s">
        <v>274</v>
      </c>
      <c r="F12" s="97">
        <v>3970</v>
      </c>
      <c r="G12" s="84">
        <f t="shared" si="1"/>
        <v>69.06750173973556</v>
      </c>
      <c r="H12" s="15" t="s">
        <v>250</v>
      </c>
    </row>
    <row r="13" spans="1:7" ht="12.75">
      <c r="A13" s="36" t="s">
        <v>275</v>
      </c>
      <c r="B13" s="98">
        <v>721</v>
      </c>
      <c r="C13" s="35">
        <f t="shared" si="0"/>
        <v>45.80686149936468</v>
      </c>
      <c r="E13" s="34" t="s">
        <v>276</v>
      </c>
      <c r="F13" s="97">
        <v>1473</v>
      </c>
      <c r="G13" s="84">
        <f t="shared" si="1"/>
        <v>25.62630480167015</v>
      </c>
    </row>
    <row r="14" spans="1:7" ht="12.75">
      <c r="A14" s="36" t="s">
        <v>277</v>
      </c>
      <c r="B14" s="98">
        <v>354</v>
      </c>
      <c r="C14" s="35">
        <f t="shared" si="0"/>
        <v>22.490470139771286</v>
      </c>
      <c r="E14" s="34" t="s">
        <v>166</v>
      </c>
      <c r="F14" s="97">
        <v>7</v>
      </c>
      <c r="G14" s="84">
        <f t="shared" si="1"/>
        <v>0.12178148921363954</v>
      </c>
    </row>
    <row r="15" spans="1:7" ht="12.75">
      <c r="A15" s="36" t="s">
        <v>324</v>
      </c>
      <c r="B15" s="97">
        <v>260</v>
      </c>
      <c r="C15" s="35">
        <f t="shared" si="0"/>
        <v>16.518424396442185</v>
      </c>
      <c r="E15" s="34" t="s">
        <v>278</v>
      </c>
      <c r="F15" s="97">
        <v>298</v>
      </c>
      <c r="G15" s="84">
        <f t="shared" si="1"/>
        <v>5.184411969380654</v>
      </c>
    </row>
    <row r="16" spans="1:7" ht="12.75">
      <c r="A16" s="36"/>
      <c r="B16" s="93" t="s">
        <v>250</v>
      </c>
      <c r="C16" s="10"/>
      <c r="E16" s="34" t="s">
        <v>279</v>
      </c>
      <c r="F16" s="98">
        <v>79</v>
      </c>
      <c r="G16" s="84">
        <f t="shared" si="1"/>
        <v>1.3743910925539318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180</v>
      </c>
      <c r="G17" s="84">
        <f>(F17/$F$9)*100</f>
        <v>3.1315240083507305</v>
      </c>
    </row>
    <row r="18" spans="1:7" ht="12.75">
      <c r="A18" s="29" t="s">
        <v>282</v>
      </c>
      <c r="B18" s="93">
        <v>3957</v>
      </c>
      <c r="C18" s="33">
        <f>(B18/$B$18)*100</f>
        <v>100</v>
      </c>
      <c r="E18" s="34" t="s">
        <v>283</v>
      </c>
      <c r="F18" s="97">
        <v>118</v>
      </c>
      <c r="G18" s="84">
        <f>(F18/$F$9)*100</f>
        <v>2.0528879610299233</v>
      </c>
    </row>
    <row r="19" spans="1:7" ht="12.75">
      <c r="A19" s="36" t="s">
        <v>284</v>
      </c>
      <c r="B19" s="97">
        <v>200</v>
      </c>
      <c r="C19" s="84">
        <f aca="true" t="shared" si="2" ref="C19:C25">(B19/$B$18)*100</f>
        <v>5.054334091483447</v>
      </c>
      <c r="E19" s="34"/>
      <c r="F19" s="97" t="s">
        <v>250</v>
      </c>
      <c r="G19" s="84"/>
    </row>
    <row r="20" spans="1:7" ht="12.75">
      <c r="A20" s="36" t="s">
        <v>285</v>
      </c>
      <c r="B20" s="97">
        <v>325</v>
      </c>
      <c r="C20" s="84">
        <f t="shared" si="2"/>
        <v>8.213292898660601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1249</v>
      </c>
      <c r="C21" s="84">
        <f t="shared" si="2"/>
        <v>31.564316401314123</v>
      </c>
      <c r="E21" s="38" t="s">
        <v>167</v>
      </c>
      <c r="F21" s="80">
        <v>298</v>
      </c>
      <c r="G21" s="33">
        <f>(F21/$F$21)*100</f>
        <v>100</v>
      </c>
    </row>
    <row r="22" spans="1:7" ht="12.75">
      <c r="A22" s="36" t="s">
        <v>302</v>
      </c>
      <c r="B22" s="97">
        <v>748</v>
      </c>
      <c r="C22" s="84">
        <f t="shared" si="2"/>
        <v>18.90320950214809</v>
      </c>
      <c r="E22" s="34" t="s">
        <v>303</v>
      </c>
      <c r="F22" s="97">
        <v>197</v>
      </c>
      <c r="G22" s="84">
        <f aca="true" t="shared" si="3" ref="G22:G27">(F22/$F$21)*100</f>
        <v>66.10738255033557</v>
      </c>
    </row>
    <row r="23" spans="1:7" ht="12.75">
      <c r="A23" s="36" t="s">
        <v>304</v>
      </c>
      <c r="B23" s="97">
        <v>256</v>
      </c>
      <c r="C23" s="84">
        <f t="shared" si="2"/>
        <v>6.469547637098811</v>
      </c>
      <c r="E23" s="34" t="s">
        <v>305</v>
      </c>
      <c r="F23" s="97">
        <v>54</v>
      </c>
      <c r="G23" s="84">
        <f t="shared" si="3"/>
        <v>18.120805369127517</v>
      </c>
    </row>
    <row r="24" spans="1:7" ht="12.75">
      <c r="A24" s="36" t="s">
        <v>306</v>
      </c>
      <c r="B24" s="97">
        <v>678</v>
      </c>
      <c r="C24" s="84">
        <f t="shared" si="2"/>
        <v>17.134192570128885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501</v>
      </c>
      <c r="C25" s="84">
        <f t="shared" si="2"/>
        <v>12.661106899166036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34</v>
      </c>
      <c r="G26" s="84">
        <f t="shared" si="3"/>
        <v>11.409395973154362</v>
      </c>
    </row>
    <row r="27" spans="1:7" ht="12.75">
      <c r="A27" s="36" t="s">
        <v>311</v>
      </c>
      <c r="B27" s="108">
        <v>86.7</v>
      </c>
      <c r="C27" s="37" t="s">
        <v>261</v>
      </c>
      <c r="E27" s="34" t="s">
        <v>312</v>
      </c>
      <c r="F27" s="97">
        <v>13</v>
      </c>
      <c r="G27" s="84">
        <f t="shared" si="3"/>
        <v>4.3624161073825505</v>
      </c>
    </row>
    <row r="28" spans="1:7" ht="12.75">
      <c r="A28" s="36" t="s">
        <v>313</v>
      </c>
      <c r="B28" s="108">
        <v>29.8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5415</v>
      </c>
      <c r="G30" s="33">
        <f>(F30/$F$30)*100</f>
        <v>100</v>
      </c>
      <c r="J30" s="39"/>
    </row>
    <row r="31" spans="1:10" ht="12.75">
      <c r="A31" s="95" t="s">
        <v>296</v>
      </c>
      <c r="B31" s="93">
        <v>4535</v>
      </c>
      <c r="C31" s="33">
        <f>(B31/$B$31)*100</f>
        <v>100</v>
      </c>
      <c r="E31" s="34" t="s">
        <v>317</v>
      </c>
      <c r="F31" s="97">
        <v>4971</v>
      </c>
      <c r="G31" s="101">
        <f>(F31/$F$30)*100</f>
        <v>91.8005540166205</v>
      </c>
      <c r="J31" s="39"/>
    </row>
    <row r="32" spans="1:10" ht="12.75">
      <c r="A32" s="36" t="s">
        <v>318</v>
      </c>
      <c r="B32" s="97">
        <v>935</v>
      </c>
      <c r="C32" s="10">
        <f>(B32/$B$31)*100</f>
        <v>20.61742006615215</v>
      </c>
      <c r="E32" s="34" t="s">
        <v>319</v>
      </c>
      <c r="F32" s="97">
        <v>444</v>
      </c>
      <c r="G32" s="101">
        <f aca="true" t="shared" si="4" ref="G32:G39">(F32/$F$30)*100</f>
        <v>8.199445983379501</v>
      </c>
      <c r="J32" s="39"/>
    </row>
    <row r="33" spans="1:10" ht="12.75">
      <c r="A33" s="36" t="s">
        <v>320</v>
      </c>
      <c r="B33" s="97">
        <v>2941</v>
      </c>
      <c r="C33" s="10">
        <f aca="true" t="shared" si="5" ref="C33:C38">(B33/$B$31)*100</f>
        <v>64.85115766262403</v>
      </c>
      <c r="E33" s="34" t="s">
        <v>321</v>
      </c>
      <c r="F33" s="97">
        <v>133</v>
      </c>
      <c r="G33" s="101">
        <f t="shared" si="4"/>
        <v>2.456140350877193</v>
      </c>
      <c r="J33" s="39"/>
    </row>
    <row r="34" spans="1:7" ht="12.75">
      <c r="A34" s="36" t="s">
        <v>322</v>
      </c>
      <c r="B34" s="97">
        <v>75</v>
      </c>
      <c r="C34" s="10">
        <f t="shared" si="5"/>
        <v>1.6538037486218304</v>
      </c>
      <c r="E34" s="34" t="s">
        <v>323</v>
      </c>
      <c r="F34" s="97">
        <v>87</v>
      </c>
      <c r="G34" s="101">
        <f t="shared" si="4"/>
        <v>1.6066481994459834</v>
      </c>
    </row>
    <row r="35" spans="1:7" ht="12.75">
      <c r="A35" s="36" t="s">
        <v>325</v>
      </c>
      <c r="B35" s="97">
        <v>260</v>
      </c>
      <c r="C35" s="10">
        <f t="shared" si="5"/>
        <v>5.733186328555679</v>
      </c>
      <c r="E35" s="34" t="s">
        <v>321</v>
      </c>
      <c r="F35" s="97">
        <v>48</v>
      </c>
      <c r="G35" s="101">
        <f t="shared" si="4"/>
        <v>0.886426592797784</v>
      </c>
    </row>
    <row r="36" spans="1:7" ht="12.75">
      <c r="A36" s="36" t="s">
        <v>297</v>
      </c>
      <c r="B36" s="97">
        <v>175</v>
      </c>
      <c r="C36" s="10">
        <f t="shared" si="5"/>
        <v>3.8588754134509373</v>
      </c>
      <c r="E36" s="34" t="s">
        <v>327</v>
      </c>
      <c r="F36" s="97">
        <v>305</v>
      </c>
      <c r="G36" s="101">
        <f t="shared" si="4"/>
        <v>5.632502308402586</v>
      </c>
    </row>
    <row r="37" spans="1:7" ht="12.75">
      <c r="A37" s="36" t="s">
        <v>326</v>
      </c>
      <c r="B37" s="97">
        <v>324</v>
      </c>
      <c r="C37" s="10">
        <f t="shared" si="5"/>
        <v>7.144432194046306</v>
      </c>
      <c r="E37" s="34" t="s">
        <v>321</v>
      </c>
      <c r="F37" s="97">
        <v>64</v>
      </c>
      <c r="G37" s="101">
        <f t="shared" si="4"/>
        <v>1.1819021237303784</v>
      </c>
    </row>
    <row r="38" spans="1:7" ht="12.75">
      <c r="A38" s="36" t="s">
        <v>297</v>
      </c>
      <c r="B38" s="97">
        <v>196</v>
      </c>
      <c r="C38" s="10">
        <f t="shared" si="5"/>
        <v>4.321940463065049</v>
      </c>
      <c r="E38" s="34" t="s">
        <v>259</v>
      </c>
      <c r="F38" s="97">
        <v>39</v>
      </c>
      <c r="G38" s="101">
        <f t="shared" si="4"/>
        <v>0.7202216066481995</v>
      </c>
    </row>
    <row r="39" spans="1:7" ht="12.75">
      <c r="A39" s="36"/>
      <c r="B39" s="97" t="s">
        <v>250</v>
      </c>
      <c r="C39" s="10"/>
      <c r="E39" s="34" t="s">
        <v>321</v>
      </c>
      <c r="F39" s="97">
        <v>21</v>
      </c>
      <c r="G39" s="101">
        <f t="shared" si="4"/>
        <v>0.3878116343490305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88</v>
      </c>
      <c r="C42" s="33">
        <f>(B42/$B$42)*100</f>
        <v>100</v>
      </c>
      <c r="E42" s="31" t="s">
        <v>268</v>
      </c>
      <c r="F42" s="80">
        <v>5748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13.636363636363635</v>
      </c>
      <c r="E43" s="60" t="s">
        <v>168</v>
      </c>
      <c r="F43" s="106">
        <v>7375</v>
      </c>
      <c r="G43" s="107">
        <f aca="true" t="shared" si="6" ref="G43:G71">(F43/$F$42)*100</f>
        <v>128.30549756437023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28</v>
      </c>
      <c r="G45" s="101">
        <f t="shared" si="6"/>
        <v>0.4871259568545582</v>
      </c>
    </row>
    <row r="46" spans="1:7" ht="12.75">
      <c r="A46" s="29" t="s">
        <v>331</v>
      </c>
      <c r="B46" s="93">
        <v>4286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0.5915100904662491</v>
      </c>
    </row>
    <row r="47" spans="1:7" ht="12.75">
      <c r="A47" s="36" t="s">
        <v>333</v>
      </c>
      <c r="B47" s="97">
        <v>537</v>
      </c>
      <c r="C47" s="10">
        <f>(B47/$B$46)*100</f>
        <v>12.529164722351844</v>
      </c>
      <c r="E47" s="1" t="s">
        <v>334</v>
      </c>
      <c r="F47" s="97">
        <v>207</v>
      </c>
      <c r="G47" s="101">
        <f t="shared" si="6"/>
        <v>3.60125260960334</v>
      </c>
    </row>
    <row r="48" spans="1:7" ht="12.75">
      <c r="A48" s="36"/>
      <c r="B48" s="93" t="s">
        <v>250</v>
      </c>
      <c r="C48" s="10"/>
      <c r="E48" s="1" t="s">
        <v>335</v>
      </c>
      <c r="F48" s="97">
        <v>832</v>
      </c>
      <c r="G48" s="101">
        <f t="shared" si="6"/>
        <v>14.474599860821154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143</v>
      </c>
      <c r="G49" s="101">
        <f t="shared" si="6"/>
        <v>2.4878218510786363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0.2435629784272791</v>
      </c>
    </row>
    <row r="51" spans="1:7" ht="12.75">
      <c r="A51" s="5" t="s">
        <v>338</v>
      </c>
      <c r="B51" s="93">
        <v>1303</v>
      </c>
      <c r="C51" s="33">
        <f>(B51/$B$51)*100</f>
        <v>100</v>
      </c>
      <c r="E51" s="1" t="s">
        <v>339</v>
      </c>
      <c r="F51" s="97">
        <v>1500</v>
      </c>
      <c r="G51" s="101">
        <f t="shared" si="6"/>
        <v>26.096033402922757</v>
      </c>
    </row>
    <row r="52" spans="1:7" ht="12.75">
      <c r="A52" s="4" t="s">
        <v>340</v>
      </c>
      <c r="B52" s="98">
        <v>72</v>
      </c>
      <c r="C52" s="10">
        <f>(B52/$B$51)*100</f>
        <v>5.525709900230238</v>
      </c>
      <c r="E52" s="1" t="s">
        <v>341</v>
      </c>
      <c r="F52" s="97">
        <v>12</v>
      </c>
      <c r="G52" s="101">
        <f t="shared" si="6"/>
        <v>0.20876826722338201</v>
      </c>
    </row>
    <row r="53" spans="1:7" ht="12.75">
      <c r="A53" s="4"/>
      <c r="B53" s="93" t="s">
        <v>250</v>
      </c>
      <c r="C53" s="10"/>
      <c r="E53" s="1" t="s">
        <v>342</v>
      </c>
      <c r="F53" s="97">
        <v>114</v>
      </c>
      <c r="G53" s="101">
        <f t="shared" si="6"/>
        <v>1.9832985386221296</v>
      </c>
    </row>
    <row r="54" spans="1:7" ht="14.25">
      <c r="A54" s="5" t="s">
        <v>343</v>
      </c>
      <c r="B54" s="93">
        <v>3396</v>
      </c>
      <c r="C54" s="33">
        <f>(B54/$B$54)*100</f>
        <v>100</v>
      </c>
      <c r="E54" s="1" t="s">
        <v>201</v>
      </c>
      <c r="F54" s="97">
        <v>1222</v>
      </c>
      <c r="G54" s="101">
        <f t="shared" si="6"/>
        <v>21.25956854558107</v>
      </c>
    </row>
    <row r="55" spans="1:7" ht="12.75">
      <c r="A55" s="4" t="s">
        <v>340</v>
      </c>
      <c r="B55" s="98">
        <v>542</v>
      </c>
      <c r="C55" s="10">
        <f>(B55/$B$54)*100</f>
        <v>15.959952885747938</v>
      </c>
      <c r="E55" s="1" t="s">
        <v>344</v>
      </c>
      <c r="F55" s="97">
        <v>1231</v>
      </c>
      <c r="G55" s="101">
        <f t="shared" si="6"/>
        <v>21.416144745998608</v>
      </c>
    </row>
    <row r="56" spans="1:7" ht="12.75">
      <c r="A56" s="4" t="s">
        <v>345</v>
      </c>
      <c r="B56" s="119">
        <v>58.1</v>
      </c>
      <c r="C56" s="37" t="s">
        <v>261</v>
      </c>
      <c r="E56" s="1" t="s">
        <v>346</v>
      </c>
      <c r="F56" s="97">
        <v>22</v>
      </c>
      <c r="G56" s="101">
        <f t="shared" si="6"/>
        <v>0.3827418232428671</v>
      </c>
    </row>
    <row r="57" spans="1:7" ht="12.75">
      <c r="A57" s="4" t="s">
        <v>347</v>
      </c>
      <c r="B57" s="98">
        <v>2854</v>
      </c>
      <c r="C57" s="10">
        <f>(B57/$B$54)*100</f>
        <v>84.04004711425206</v>
      </c>
      <c r="E57" s="1" t="s">
        <v>348</v>
      </c>
      <c r="F57" s="97">
        <v>68</v>
      </c>
      <c r="G57" s="101">
        <f t="shared" si="6"/>
        <v>1.1830201809324983</v>
      </c>
    </row>
    <row r="58" spans="1:7" ht="12.75">
      <c r="A58" s="4" t="s">
        <v>345</v>
      </c>
      <c r="B58" s="119">
        <v>80</v>
      </c>
      <c r="C58" s="37" t="s">
        <v>261</v>
      </c>
      <c r="E58" s="1" t="s">
        <v>349</v>
      </c>
      <c r="F58" s="97">
        <v>476</v>
      </c>
      <c r="G58" s="101">
        <f t="shared" si="6"/>
        <v>8.281141266527488</v>
      </c>
    </row>
    <row r="59" spans="1:7" ht="12.75">
      <c r="A59" s="4"/>
      <c r="B59" s="93" t="s">
        <v>250</v>
      </c>
      <c r="C59" s="10"/>
      <c r="E59" s="1" t="s">
        <v>350</v>
      </c>
      <c r="F59" s="97">
        <v>70</v>
      </c>
      <c r="G59" s="101">
        <f t="shared" si="6"/>
        <v>1.2178148921363952</v>
      </c>
    </row>
    <row r="60" spans="1:7" ht="12.75">
      <c r="A60" s="5" t="s">
        <v>351</v>
      </c>
      <c r="B60" s="93">
        <v>716</v>
      </c>
      <c r="C60" s="33">
        <f>(B60/$B$60)*100</f>
        <v>100</v>
      </c>
      <c r="E60" s="1" t="s">
        <v>352</v>
      </c>
      <c r="F60" s="97">
        <v>122</v>
      </c>
      <c r="G60" s="101">
        <f t="shared" si="6"/>
        <v>2.1224773834377175</v>
      </c>
    </row>
    <row r="61" spans="1:7" ht="12.75">
      <c r="A61" s="4" t="s">
        <v>340</v>
      </c>
      <c r="B61" s="97">
        <v>290</v>
      </c>
      <c r="C61" s="10">
        <f>(B61/$B$60)*100</f>
        <v>40.502793296089386</v>
      </c>
      <c r="E61" s="1" t="s">
        <v>353</v>
      </c>
      <c r="F61" s="97">
        <v>12</v>
      </c>
      <c r="G61" s="101">
        <f t="shared" si="6"/>
        <v>0.20876826722338201</v>
      </c>
    </row>
    <row r="62" spans="1:7" ht="12.75">
      <c r="A62" s="4"/>
      <c r="B62" s="93" t="s">
        <v>250</v>
      </c>
      <c r="C62" s="10"/>
      <c r="E62" s="1" t="s">
        <v>354</v>
      </c>
      <c r="F62" s="97">
        <v>165</v>
      </c>
      <c r="G62" s="101">
        <f t="shared" si="6"/>
        <v>2.8705636743215033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33</v>
      </c>
      <c r="G63" s="101">
        <f t="shared" si="6"/>
        <v>0.5741127348643006</v>
      </c>
    </row>
    <row r="64" spans="1:7" ht="12.75">
      <c r="A64" s="29" t="s">
        <v>357</v>
      </c>
      <c r="B64" s="93">
        <v>5415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3632</v>
      </c>
      <c r="C65" s="10">
        <f>(B65/$B$64)*100</f>
        <v>67.07294552169898</v>
      </c>
      <c r="E65" s="1" t="s">
        <v>359</v>
      </c>
      <c r="F65" s="97">
        <v>47</v>
      </c>
      <c r="G65" s="101">
        <f t="shared" si="6"/>
        <v>0.8176757132915796</v>
      </c>
    </row>
    <row r="66" spans="1:7" ht="12.75">
      <c r="A66" s="4" t="s">
        <v>257</v>
      </c>
      <c r="B66" s="97">
        <v>1729</v>
      </c>
      <c r="C66" s="10">
        <f aca="true" t="shared" si="7" ref="C66:C71">(B66/$B$64)*100</f>
        <v>31.929824561403507</v>
      </c>
      <c r="E66" s="1" t="s">
        <v>360</v>
      </c>
      <c r="F66" s="97">
        <v>36</v>
      </c>
      <c r="G66" s="101">
        <f t="shared" si="6"/>
        <v>0.6263048016701461</v>
      </c>
    </row>
    <row r="67" spans="1:7" ht="12.75">
      <c r="A67" s="4" t="s">
        <v>361</v>
      </c>
      <c r="B67" s="97">
        <v>608</v>
      </c>
      <c r="C67" s="10">
        <f t="shared" si="7"/>
        <v>11.228070175438596</v>
      </c>
      <c r="E67" s="1" t="s">
        <v>362</v>
      </c>
      <c r="F67" s="97">
        <v>73</v>
      </c>
      <c r="G67" s="101">
        <f t="shared" si="6"/>
        <v>1.2700069589422407</v>
      </c>
    </row>
    <row r="68" spans="1:7" ht="12.75">
      <c r="A68" s="4" t="s">
        <v>363</v>
      </c>
      <c r="B68" s="97">
        <v>1121</v>
      </c>
      <c r="C68" s="10">
        <f t="shared" si="7"/>
        <v>20.701754385964914</v>
      </c>
      <c r="E68" s="1" t="s">
        <v>364</v>
      </c>
      <c r="F68" s="97">
        <v>377</v>
      </c>
      <c r="G68" s="101">
        <f t="shared" si="6"/>
        <v>6.558803061934586</v>
      </c>
    </row>
    <row r="69" spans="1:7" ht="12.75">
      <c r="A69" s="4" t="s">
        <v>365</v>
      </c>
      <c r="B69" s="97">
        <v>776</v>
      </c>
      <c r="C69" s="10">
        <f t="shared" si="7"/>
        <v>14.33056325023084</v>
      </c>
      <c r="E69" s="1" t="s">
        <v>366</v>
      </c>
      <c r="F69" s="97">
        <v>33</v>
      </c>
      <c r="G69" s="101">
        <f t="shared" si="6"/>
        <v>0.5741127348643006</v>
      </c>
    </row>
    <row r="70" spans="1:7" ht="12.75">
      <c r="A70" s="4" t="s">
        <v>367</v>
      </c>
      <c r="B70" s="97">
        <v>345</v>
      </c>
      <c r="C70" s="10">
        <f t="shared" si="7"/>
        <v>6.3711911357340725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54</v>
      </c>
      <c r="C71" s="40">
        <f t="shared" si="7"/>
        <v>0.9972299168975068</v>
      </c>
      <c r="D71" s="41"/>
      <c r="E71" s="9" t="s">
        <v>369</v>
      </c>
      <c r="F71" s="103">
        <v>504</v>
      </c>
      <c r="G71" s="104">
        <f t="shared" si="6"/>
        <v>8.768267223382047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4433</v>
      </c>
      <c r="C9" s="81">
        <f>(B9/$B$9)*100</f>
        <v>100</v>
      </c>
      <c r="D9" s="65"/>
      <c r="E9" s="79" t="s">
        <v>381</v>
      </c>
      <c r="F9" s="80">
        <v>2023</v>
      </c>
      <c r="G9" s="81">
        <f>(F9/$F$9)*100</f>
        <v>100</v>
      </c>
    </row>
    <row r="10" spans="1:7" ht="12.75">
      <c r="A10" s="82" t="s">
        <v>382</v>
      </c>
      <c r="B10" s="97">
        <v>2994</v>
      </c>
      <c r="C10" s="105">
        <f>(B10/$B$9)*100</f>
        <v>67.53891270020303</v>
      </c>
      <c r="D10" s="65"/>
      <c r="E10" s="78" t="s">
        <v>383</v>
      </c>
      <c r="F10" s="97">
        <v>86</v>
      </c>
      <c r="G10" s="105">
        <f aca="true" t="shared" si="0" ref="G10:G19">(F10/$F$9)*100</f>
        <v>4.251112209589718</v>
      </c>
    </row>
    <row r="11" spans="1:7" ht="12.75">
      <c r="A11" s="82" t="s">
        <v>384</v>
      </c>
      <c r="B11" s="97">
        <v>2994</v>
      </c>
      <c r="C11" s="105">
        <f aca="true" t="shared" si="1" ref="C11:C16">(B11/$B$9)*100</f>
        <v>67.53891270020303</v>
      </c>
      <c r="D11" s="65"/>
      <c r="E11" s="78" t="s">
        <v>385</v>
      </c>
      <c r="F11" s="97">
        <v>88</v>
      </c>
      <c r="G11" s="105">
        <f t="shared" si="0"/>
        <v>4.3499752842313395</v>
      </c>
    </row>
    <row r="12" spans="1:7" ht="12.75">
      <c r="A12" s="82" t="s">
        <v>386</v>
      </c>
      <c r="B12" s="97">
        <v>2877</v>
      </c>
      <c r="C12" s="105">
        <f>(B12/$B$9)*100</f>
        <v>64.89961651251974</v>
      </c>
      <c r="D12" s="65"/>
      <c r="E12" s="78" t="s">
        <v>387</v>
      </c>
      <c r="F12" s="97">
        <v>161</v>
      </c>
      <c r="G12" s="105">
        <f t="shared" si="0"/>
        <v>7.958477508650519</v>
      </c>
    </row>
    <row r="13" spans="1:7" ht="12.75">
      <c r="A13" s="82" t="s">
        <v>388</v>
      </c>
      <c r="B13" s="97">
        <v>117</v>
      </c>
      <c r="C13" s="105">
        <f>(B13/$B$9)*100</f>
        <v>2.6392961876832843</v>
      </c>
      <c r="D13" s="65"/>
      <c r="E13" s="78" t="s">
        <v>389</v>
      </c>
      <c r="F13" s="97">
        <v>145</v>
      </c>
      <c r="G13" s="105">
        <f t="shared" si="0"/>
        <v>7.167572911517548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239</v>
      </c>
      <c r="G14" s="105">
        <f t="shared" si="0"/>
        <v>11.814137419673752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458</v>
      </c>
      <c r="G15" s="105">
        <f t="shared" si="0"/>
        <v>22.63964409293129</v>
      </c>
    </row>
    <row r="16" spans="1:7" ht="12.75">
      <c r="A16" s="82" t="s">
        <v>67</v>
      </c>
      <c r="B16" s="97">
        <v>1439</v>
      </c>
      <c r="C16" s="105">
        <f t="shared" si="1"/>
        <v>32.46108729979697</v>
      </c>
      <c r="D16" s="65"/>
      <c r="E16" s="78" t="s">
        <v>68</v>
      </c>
      <c r="F16" s="97">
        <v>365</v>
      </c>
      <c r="G16" s="105">
        <f t="shared" si="0"/>
        <v>18.0425111220959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340</v>
      </c>
      <c r="G17" s="105">
        <f t="shared" si="0"/>
        <v>16.80672268907563</v>
      </c>
    </row>
    <row r="18" spans="1:7" ht="12.75">
      <c r="A18" s="77" t="s">
        <v>70</v>
      </c>
      <c r="B18" s="80">
        <v>2240</v>
      </c>
      <c r="C18" s="81">
        <f>(B18/$B$18)*100</f>
        <v>100</v>
      </c>
      <c r="D18" s="65"/>
      <c r="E18" s="78" t="s">
        <v>170</v>
      </c>
      <c r="F18" s="97">
        <v>63</v>
      </c>
      <c r="G18" s="105">
        <f t="shared" si="0"/>
        <v>3.1141868512110724</v>
      </c>
    </row>
    <row r="19" spans="1:9" ht="12.75">
      <c r="A19" s="82" t="s">
        <v>382</v>
      </c>
      <c r="B19" s="97">
        <v>1307</v>
      </c>
      <c r="C19" s="105">
        <f>(B19/$B$18)*100</f>
        <v>58.348214285714285</v>
      </c>
      <c r="D19" s="65"/>
      <c r="E19" s="78" t="s">
        <v>169</v>
      </c>
      <c r="F19" s="98">
        <v>78</v>
      </c>
      <c r="G19" s="105">
        <f t="shared" si="0"/>
        <v>3.8556599110232326</v>
      </c>
      <c r="I19" s="117"/>
    </row>
    <row r="20" spans="1:7" ht="12.75">
      <c r="A20" s="82" t="s">
        <v>384</v>
      </c>
      <c r="B20" s="97">
        <v>1307</v>
      </c>
      <c r="C20" s="105">
        <f>(B20/$B$18)*100</f>
        <v>58.348214285714285</v>
      </c>
      <c r="D20" s="65"/>
      <c r="E20" s="78" t="s">
        <v>71</v>
      </c>
      <c r="F20" s="97">
        <v>64809</v>
      </c>
      <c r="G20" s="112" t="s">
        <v>261</v>
      </c>
    </row>
    <row r="21" spans="1:7" ht="12.75">
      <c r="A21" s="82" t="s">
        <v>386</v>
      </c>
      <c r="B21" s="97">
        <v>1271</v>
      </c>
      <c r="C21" s="105">
        <f>(B21/$B$18)*100</f>
        <v>56.74107142857143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1708</v>
      </c>
      <c r="G22" s="105">
        <f>(F22/$F$9)*100</f>
        <v>84.42906574394463</v>
      </c>
    </row>
    <row r="23" spans="1:7" ht="12.75">
      <c r="A23" s="77" t="s">
        <v>73</v>
      </c>
      <c r="B23" s="80">
        <v>405</v>
      </c>
      <c r="C23" s="81">
        <f>(B23/$B$23)*100</f>
        <v>100</v>
      </c>
      <c r="D23" s="65"/>
      <c r="E23" s="78" t="s">
        <v>74</v>
      </c>
      <c r="F23" s="97">
        <v>76793</v>
      </c>
      <c r="G23" s="112" t="s">
        <v>261</v>
      </c>
    </row>
    <row r="24" spans="1:7" ht="12.75">
      <c r="A24" s="82" t="s">
        <v>75</v>
      </c>
      <c r="B24" s="97">
        <v>214</v>
      </c>
      <c r="C24" s="105">
        <f>(B24/$B$23)*100</f>
        <v>52.8395061728395</v>
      </c>
      <c r="D24" s="65"/>
      <c r="E24" s="78" t="s">
        <v>76</v>
      </c>
      <c r="F24" s="97">
        <v>582</v>
      </c>
      <c r="G24" s="105">
        <f>(F24/$F$9)*100</f>
        <v>28.769154720711814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12439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46</v>
      </c>
      <c r="G26" s="105">
        <f>(F26/$F$9)*100</f>
        <v>2.2738507167572912</v>
      </c>
    </row>
    <row r="27" spans="1:7" ht="12.75">
      <c r="A27" s="77" t="s">
        <v>85</v>
      </c>
      <c r="B27" s="80">
        <v>2826</v>
      </c>
      <c r="C27" s="81">
        <f>(B27/$B$27)*100</f>
        <v>100</v>
      </c>
      <c r="D27" s="65"/>
      <c r="E27" s="78" t="s">
        <v>78</v>
      </c>
      <c r="F27" s="98">
        <v>6750</v>
      </c>
      <c r="G27" s="112" t="s">
        <v>261</v>
      </c>
    </row>
    <row r="28" spans="1:7" ht="12.75">
      <c r="A28" s="82" t="s">
        <v>86</v>
      </c>
      <c r="B28" s="97">
        <v>2098</v>
      </c>
      <c r="C28" s="105">
        <f aca="true" t="shared" si="2" ref="C28:C33">(B28/$B$27)*100</f>
        <v>74.23920736022647</v>
      </c>
      <c r="D28" s="65"/>
      <c r="E28" s="78" t="s">
        <v>79</v>
      </c>
      <c r="F28" s="97">
        <v>27</v>
      </c>
      <c r="G28" s="105">
        <f>(F28/$F$9)*100</f>
        <v>1.3346515076618883</v>
      </c>
    </row>
    <row r="29" spans="1:7" ht="12.75">
      <c r="A29" s="82" t="s">
        <v>87</v>
      </c>
      <c r="B29" s="97">
        <v>427</v>
      </c>
      <c r="C29" s="105">
        <f t="shared" si="2"/>
        <v>15.109695682944091</v>
      </c>
      <c r="D29" s="65"/>
      <c r="E29" s="78" t="s">
        <v>80</v>
      </c>
      <c r="F29" s="97">
        <v>3263</v>
      </c>
      <c r="G29" s="112" t="s">
        <v>261</v>
      </c>
    </row>
    <row r="30" spans="1:7" ht="12.75">
      <c r="A30" s="82" t="s">
        <v>88</v>
      </c>
      <c r="B30" s="97">
        <v>62</v>
      </c>
      <c r="C30" s="105">
        <f t="shared" si="2"/>
        <v>2.1939136588818116</v>
      </c>
      <c r="D30" s="65"/>
      <c r="E30" s="78" t="s">
        <v>81</v>
      </c>
      <c r="F30" s="97">
        <v>387</v>
      </c>
      <c r="G30" s="105">
        <f>(F30/$F$9)*100</f>
        <v>19.130004943153732</v>
      </c>
    </row>
    <row r="31" spans="1:7" ht="12.75">
      <c r="A31" s="82" t="s">
        <v>115</v>
      </c>
      <c r="B31" s="97">
        <v>80</v>
      </c>
      <c r="C31" s="105">
        <f t="shared" si="2"/>
        <v>2.830856334041047</v>
      </c>
      <c r="D31" s="65"/>
      <c r="E31" s="78" t="s">
        <v>82</v>
      </c>
      <c r="F31" s="97">
        <v>31140</v>
      </c>
      <c r="G31" s="112" t="s">
        <v>261</v>
      </c>
    </row>
    <row r="32" spans="1:7" ht="12.75">
      <c r="A32" s="82" t="s">
        <v>89</v>
      </c>
      <c r="B32" s="97">
        <v>21</v>
      </c>
      <c r="C32" s="105">
        <f t="shared" si="2"/>
        <v>0.743099787685775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138</v>
      </c>
      <c r="C33" s="105">
        <f t="shared" si="2"/>
        <v>4.8832271762208075</v>
      </c>
      <c r="D33" s="65"/>
      <c r="E33" s="79" t="s">
        <v>84</v>
      </c>
      <c r="F33" s="80">
        <v>1618</v>
      </c>
      <c r="G33" s="81">
        <f>(F33/$F$33)*100</f>
        <v>100</v>
      </c>
    </row>
    <row r="34" spans="1:7" ht="12.75">
      <c r="A34" s="82" t="s">
        <v>91</v>
      </c>
      <c r="B34" s="109">
        <v>42.9</v>
      </c>
      <c r="C34" s="112" t="s">
        <v>261</v>
      </c>
      <c r="D34" s="65"/>
      <c r="E34" s="78" t="s">
        <v>383</v>
      </c>
      <c r="F34" s="97">
        <v>30</v>
      </c>
      <c r="G34" s="105">
        <f aca="true" t="shared" si="3" ref="G34:G43">(F34/$F$33)*100</f>
        <v>1.8541409147095178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37</v>
      </c>
      <c r="G35" s="105">
        <f t="shared" si="3"/>
        <v>2.2867737948084055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117</v>
      </c>
      <c r="G36" s="105">
        <f t="shared" si="3"/>
        <v>7.231149567367121</v>
      </c>
    </row>
    <row r="37" spans="1:7" ht="12.75">
      <c r="A37" s="77" t="s">
        <v>94</v>
      </c>
      <c r="B37" s="80">
        <v>2877</v>
      </c>
      <c r="C37" s="81">
        <f>(B37/$B$37)*100</f>
        <v>100</v>
      </c>
      <c r="D37" s="65"/>
      <c r="E37" s="78" t="s">
        <v>389</v>
      </c>
      <c r="F37" s="97">
        <v>88</v>
      </c>
      <c r="G37" s="105">
        <f t="shared" si="3"/>
        <v>5.438813349814586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182</v>
      </c>
      <c r="G38" s="105">
        <f t="shared" si="3"/>
        <v>11.248454882571075</v>
      </c>
    </row>
    <row r="39" spans="1:7" ht="12.75">
      <c r="A39" s="82" t="s">
        <v>97</v>
      </c>
      <c r="B39" s="98">
        <v>1274</v>
      </c>
      <c r="C39" s="105">
        <f>(B39/$B$37)*100</f>
        <v>44.28223844282238</v>
      </c>
      <c r="D39" s="65"/>
      <c r="E39" s="78" t="s">
        <v>393</v>
      </c>
      <c r="F39" s="97">
        <v>408</v>
      </c>
      <c r="G39" s="105">
        <f t="shared" si="3"/>
        <v>25.21631644004944</v>
      </c>
    </row>
    <row r="40" spans="1:7" ht="12.75">
      <c r="A40" s="82" t="s">
        <v>98</v>
      </c>
      <c r="B40" s="98">
        <v>208</v>
      </c>
      <c r="C40" s="105">
        <f>(B40/$B$37)*100</f>
        <v>7.229753215154674</v>
      </c>
      <c r="D40" s="65"/>
      <c r="E40" s="78" t="s">
        <v>68</v>
      </c>
      <c r="F40" s="97">
        <v>339</v>
      </c>
      <c r="G40" s="105">
        <f t="shared" si="3"/>
        <v>20.951792336217554</v>
      </c>
    </row>
    <row r="41" spans="1:7" ht="12.75">
      <c r="A41" s="82" t="s">
        <v>100</v>
      </c>
      <c r="B41" s="98">
        <v>641</v>
      </c>
      <c r="C41" s="105">
        <f>(B41/$B$37)*100</f>
        <v>22.280152937087244</v>
      </c>
      <c r="D41" s="65"/>
      <c r="E41" s="78" t="s">
        <v>69</v>
      </c>
      <c r="F41" s="97">
        <v>301</v>
      </c>
      <c r="G41" s="105">
        <f t="shared" si="3"/>
        <v>18.603213844252164</v>
      </c>
    </row>
    <row r="42" spans="1:7" ht="12.75">
      <c r="A42" s="82" t="s">
        <v>260</v>
      </c>
      <c r="B42" s="98">
        <v>17</v>
      </c>
      <c r="C42" s="105">
        <f>(B42/$B$37)*100</f>
        <v>0.5908932916232186</v>
      </c>
      <c r="D42" s="65"/>
      <c r="E42" s="78" t="s">
        <v>170</v>
      </c>
      <c r="F42" s="97">
        <v>51</v>
      </c>
      <c r="G42" s="105">
        <f t="shared" si="3"/>
        <v>3.15203955500618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65</v>
      </c>
      <c r="G43" s="105">
        <f t="shared" si="3"/>
        <v>4.017305315203956</v>
      </c>
    </row>
    <row r="44" spans="1:7" ht="12.75">
      <c r="A44" s="82" t="s">
        <v>291</v>
      </c>
      <c r="B44" s="98">
        <v>387</v>
      </c>
      <c r="C44" s="105">
        <f>(B44/$B$37)*100</f>
        <v>13.451511991657977</v>
      </c>
      <c r="D44" s="65"/>
      <c r="E44" s="78" t="s">
        <v>93</v>
      </c>
      <c r="F44" s="97">
        <v>71214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350</v>
      </c>
      <c r="C46" s="105">
        <f>(B46/$B$37)*100</f>
        <v>12.165450121654501</v>
      </c>
      <c r="D46" s="65"/>
      <c r="E46" s="78" t="s">
        <v>96</v>
      </c>
      <c r="F46" s="97">
        <v>27775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51931</v>
      </c>
      <c r="G48" s="112" t="s">
        <v>261</v>
      </c>
    </row>
    <row r="49" spans="1:7" ht="13.5" thickBot="1">
      <c r="A49" s="82" t="s">
        <v>292</v>
      </c>
      <c r="B49" s="98">
        <v>38</v>
      </c>
      <c r="C49" s="105">
        <f aca="true" t="shared" si="4" ref="C49:C55">(B49/$B$37)*100</f>
        <v>1.3208202989224886</v>
      </c>
      <c r="D49" s="87"/>
      <c r="E49" s="88" t="s">
        <v>102</v>
      </c>
      <c r="F49" s="113">
        <v>33646</v>
      </c>
      <c r="G49" s="114" t="s">
        <v>261</v>
      </c>
    </row>
    <row r="50" spans="1:7" ht="13.5" thickTop="1">
      <c r="A50" s="82" t="s">
        <v>116</v>
      </c>
      <c r="B50" s="98">
        <v>248</v>
      </c>
      <c r="C50" s="105">
        <f t="shared" si="4"/>
        <v>8.62009037191519</v>
      </c>
      <c r="D50" s="65"/>
      <c r="E50" s="78"/>
      <c r="F50" s="86"/>
      <c r="G50" s="85"/>
    </row>
    <row r="51" spans="1:7" ht="12.75">
      <c r="A51" s="82" t="s">
        <v>117</v>
      </c>
      <c r="B51" s="98">
        <v>443</v>
      </c>
      <c r="C51" s="105">
        <f t="shared" si="4"/>
        <v>15.397984011122698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62</v>
      </c>
      <c r="C52" s="105">
        <f t="shared" si="4"/>
        <v>2.1550225929787974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251</v>
      </c>
      <c r="C53" s="105">
        <f t="shared" si="4"/>
        <v>8.724365658672228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204</v>
      </c>
      <c r="C54" s="105">
        <f t="shared" si="4"/>
        <v>7.090719499478623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154</v>
      </c>
      <c r="C55" s="105">
        <f t="shared" si="4"/>
        <v>5.35279805352798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172</v>
      </c>
      <c r="C57" s="105">
        <f>(B57/$B$37)*100</f>
        <v>5.978449774070213</v>
      </c>
      <c r="D57" s="65"/>
      <c r="E57" s="79" t="s">
        <v>84</v>
      </c>
      <c r="F57" s="80">
        <v>49</v>
      </c>
      <c r="G57" s="105">
        <f>(F57/L57)*100</f>
        <v>3.0284301606922126</v>
      </c>
      <c r="H57" s="79" t="s">
        <v>84</v>
      </c>
      <c r="L57" s="15">
        <v>1618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24</v>
      </c>
      <c r="G58" s="105">
        <f>(F58/L58)*100</f>
        <v>3.4482758620689653</v>
      </c>
      <c r="H58" s="78" t="s">
        <v>118</v>
      </c>
      <c r="L58" s="15">
        <v>696</v>
      </c>
    </row>
    <row r="59" spans="1:12" ht="12.75">
      <c r="A59" s="82" t="s">
        <v>112</v>
      </c>
      <c r="B59" s="98">
        <v>266</v>
      </c>
      <c r="C59" s="105">
        <f>(B59/$B$37)*100</f>
        <v>9.245742092457421</v>
      </c>
      <c r="D59" s="65"/>
      <c r="E59" s="78" t="s">
        <v>120</v>
      </c>
      <c r="F59" s="97">
        <v>8</v>
      </c>
      <c r="G59" s="105">
        <f>(F59/L59)*100</f>
        <v>3.1620553359683794</v>
      </c>
      <c r="H59" s="78" t="s">
        <v>120</v>
      </c>
      <c r="L59" s="15">
        <v>253</v>
      </c>
    </row>
    <row r="60" spans="1:7" ht="12.75">
      <c r="A60" s="82" t="s">
        <v>113</v>
      </c>
      <c r="B60" s="98">
        <v>696</v>
      </c>
      <c r="C60" s="105">
        <f>(B60/$B$37)*100</f>
        <v>24.191866527632953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122</v>
      </c>
      <c r="C62" s="105">
        <f>(B62/$B$37)*100</f>
        <v>4.240528328119568</v>
      </c>
      <c r="D62" s="65"/>
      <c r="E62" s="79" t="s">
        <v>123</v>
      </c>
      <c r="F62" s="80">
        <v>4</v>
      </c>
      <c r="G62" s="105">
        <f>(F62/L62)*100</f>
        <v>2.5</v>
      </c>
      <c r="H62" s="79" t="s">
        <v>394</v>
      </c>
      <c r="L62" s="15">
        <v>160</v>
      </c>
    </row>
    <row r="63" spans="1:12" ht="12.75">
      <c r="A63" s="61" t="s">
        <v>293</v>
      </c>
      <c r="B63" s="98">
        <v>122</v>
      </c>
      <c r="C63" s="105">
        <f>(B63/$B$37)*100</f>
        <v>4.240528328119568</v>
      </c>
      <c r="D63" s="65"/>
      <c r="E63" s="78" t="s">
        <v>118</v>
      </c>
      <c r="F63" s="97">
        <v>4</v>
      </c>
      <c r="G63" s="105">
        <f>(F63/L63)*100</f>
        <v>5.063291139240507</v>
      </c>
      <c r="H63" s="78" t="s">
        <v>118</v>
      </c>
      <c r="L63" s="15">
        <v>79</v>
      </c>
    </row>
    <row r="64" spans="1:12" ht="12.75">
      <c r="A64" s="82" t="s">
        <v>114</v>
      </c>
      <c r="B64" s="98">
        <v>99</v>
      </c>
      <c r="C64" s="105">
        <f>(B64/$B$37)*100</f>
        <v>3.441084462982273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261</v>
      </c>
      <c r="G66" s="105">
        <f aca="true" t="shared" si="5" ref="G66:G71">(F66/L66)*100</f>
        <v>4.546246298554259</v>
      </c>
      <c r="H66" s="79" t="s">
        <v>124</v>
      </c>
      <c r="L66" s="15">
        <v>5741</v>
      </c>
    </row>
    <row r="67" spans="1:12" ht="12.75">
      <c r="A67" s="82" t="s">
        <v>126</v>
      </c>
      <c r="B67" s="97">
        <v>2219</v>
      </c>
      <c r="C67" s="105">
        <f>(B67/$B$37)*100</f>
        <v>77.12895377128953</v>
      </c>
      <c r="D67" s="65"/>
      <c r="E67" s="78" t="s">
        <v>262</v>
      </c>
      <c r="F67" s="97">
        <v>226</v>
      </c>
      <c r="G67" s="105">
        <f t="shared" si="5"/>
        <v>5.272981801213252</v>
      </c>
      <c r="H67" s="78" t="s">
        <v>262</v>
      </c>
      <c r="L67" s="15">
        <v>4286</v>
      </c>
    </row>
    <row r="68" spans="1:12" ht="12.75">
      <c r="A68" s="82" t="s">
        <v>128</v>
      </c>
      <c r="B68" s="97">
        <v>431</v>
      </c>
      <c r="C68" s="105">
        <f>(B68/$B$37)*100</f>
        <v>14.980882864094545</v>
      </c>
      <c r="D68" s="65"/>
      <c r="E68" s="78" t="s">
        <v>127</v>
      </c>
      <c r="F68" s="97">
        <v>24</v>
      </c>
      <c r="G68" s="105">
        <f t="shared" si="5"/>
        <v>3.35195530726257</v>
      </c>
      <c r="H68" s="78" t="s">
        <v>127</v>
      </c>
      <c r="L68" s="15">
        <v>716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35</v>
      </c>
      <c r="G69" s="105">
        <f t="shared" si="5"/>
        <v>2.405498281786942</v>
      </c>
      <c r="H69" s="78" t="s">
        <v>129</v>
      </c>
      <c r="L69" s="15">
        <v>1455</v>
      </c>
    </row>
    <row r="70" spans="1:12" ht="12.75">
      <c r="A70" s="82" t="s">
        <v>376</v>
      </c>
      <c r="B70" s="97">
        <v>221</v>
      </c>
      <c r="C70" s="105">
        <f>(B70/$B$37)*100</f>
        <v>7.681612791101842</v>
      </c>
      <c r="D70" s="65"/>
      <c r="E70" s="78" t="s">
        <v>130</v>
      </c>
      <c r="F70" s="97">
        <v>28</v>
      </c>
      <c r="G70" s="105">
        <f t="shared" si="5"/>
        <v>2.4955436720142603</v>
      </c>
      <c r="H70" s="78" t="s">
        <v>130</v>
      </c>
      <c r="L70" s="15">
        <v>1122</v>
      </c>
    </row>
    <row r="71" spans="1:12" ht="13.5" thickBot="1">
      <c r="A71" s="90" t="s">
        <v>371</v>
      </c>
      <c r="B71" s="110">
        <v>6</v>
      </c>
      <c r="C71" s="111">
        <f>(B71/$B$37)*100</f>
        <v>0.20855057351407716</v>
      </c>
      <c r="D71" s="91"/>
      <c r="E71" s="92" t="s">
        <v>131</v>
      </c>
      <c r="F71" s="110">
        <v>110</v>
      </c>
      <c r="G71" s="118">
        <f t="shared" si="5"/>
        <v>18.803418803418804</v>
      </c>
      <c r="H71" s="92" t="s">
        <v>131</v>
      </c>
      <c r="L71" s="15">
        <v>585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2136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2040</v>
      </c>
      <c r="G9" s="81">
        <f>(F9/$F$9)*100</f>
        <v>100</v>
      </c>
      <c r="I9" s="53"/>
    </row>
    <row r="10" spans="1:7" ht="12.75">
      <c r="A10" s="36" t="s">
        <v>137</v>
      </c>
      <c r="B10" s="97">
        <v>1907</v>
      </c>
      <c r="C10" s="105">
        <f aca="true" t="shared" si="0" ref="C10:C18">(B10/$B$8)*100</f>
        <v>89.27902621722846</v>
      </c>
      <c r="E10" s="32" t="s">
        <v>138</v>
      </c>
      <c r="F10" s="97">
        <v>2023</v>
      </c>
      <c r="G10" s="105">
        <f>(F10/$F$9)*100</f>
        <v>99.16666666666667</v>
      </c>
    </row>
    <row r="11" spans="1:7" ht="12.75">
      <c r="A11" s="36" t="s">
        <v>139</v>
      </c>
      <c r="B11" s="97">
        <v>29</v>
      </c>
      <c r="C11" s="105">
        <f t="shared" si="0"/>
        <v>1.357677902621723</v>
      </c>
      <c r="E11" s="32" t="s">
        <v>140</v>
      </c>
      <c r="F11" s="97">
        <v>17</v>
      </c>
      <c r="G11" s="105">
        <f>(F11/$F$9)*100</f>
        <v>0.8333333333333334</v>
      </c>
    </row>
    <row r="12" spans="1:7" ht="12.75">
      <c r="A12" s="36" t="s">
        <v>141</v>
      </c>
      <c r="B12" s="97">
        <v>117</v>
      </c>
      <c r="C12" s="105">
        <f t="shared" si="0"/>
        <v>5.477528089887641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36</v>
      </c>
      <c r="C13" s="105">
        <f t="shared" si="0"/>
        <v>1.6853932584269662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</v>
      </c>
      <c r="C14" s="105">
        <f t="shared" si="0"/>
        <v>1.3108614232209739</v>
      </c>
      <c r="E14" s="42" t="s">
        <v>145</v>
      </c>
      <c r="F14" s="80">
        <v>1474</v>
      </c>
      <c r="G14" s="81">
        <f>(F14/$F$14)*100</f>
        <v>100</v>
      </c>
    </row>
    <row r="15" spans="1:7" ht="12.75">
      <c r="A15" s="36" t="s">
        <v>146</v>
      </c>
      <c r="B15" s="97">
        <v>7</v>
      </c>
      <c r="C15" s="105">
        <f t="shared" si="0"/>
        <v>0.32771535580524347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</v>
      </c>
      <c r="C16" s="105">
        <f t="shared" si="0"/>
        <v>0.32771535580524347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5</v>
      </c>
      <c r="C17" s="105">
        <f t="shared" si="0"/>
        <v>0.23408239700374533</v>
      </c>
      <c r="E17" s="1" t="s">
        <v>151</v>
      </c>
      <c r="F17" s="97">
        <v>32</v>
      </c>
      <c r="G17" s="105">
        <f aca="true" t="shared" si="1" ref="G17:G23">(F17/$F$14)*100</f>
        <v>2.1709633649932156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143</v>
      </c>
      <c r="G18" s="105">
        <f t="shared" si="1"/>
        <v>9.701492537313433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507</v>
      </c>
      <c r="G19" s="105">
        <f t="shared" si="1"/>
        <v>34.39620081411126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595</v>
      </c>
      <c r="G20" s="105">
        <f t="shared" si="1"/>
        <v>40.3663500678426</v>
      </c>
    </row>
    <row r="21" spans="1:7" ht="12.75">
      <c r="A21" s="36" t="s">
        <v>156</v>
      </c>
      <c r="B21" s="98">
        <v>39</v>
      </c>
      <c r="C21" s="105">
        <f aca="true" t="shared" si="2" ref="C21:C28">(B21/$B$8)*100</f>
        <v>1.8258426966292134</v>
      </c>
      <c r="E21" s="1" t="s">
        <v>157</v>
      </c>
      <c r="F21" s="97">
        <v>182</v>
      </c>
      <c r="G21" s="105">
        <f t="shared" si="1"/>
        <v>12.347354138398913</v>
      </c>
    </row>
    <row r="22" spans="1:7" ht="12.75">
      <c r="A22" s="36" t="s">
        <v>158</v>
      </c>
      <c r="B22" s="98">
        <v>150</v>
      </c>
      <c r="C22" s="105">
        <f t="shared" si="2"/>
        <v>7.02247191011236</v>
      </c>
      <c r="E22" s="1" t="s">
        <v>159</v>
      </c>
      <c r="F22" s="97">
        <v>15</v>
      </c>
      <c r="G22" s="105">
        <f t="shared" si="1"/>
        <v>1.01763907734057</v>
      </c>
    </row>
    <row r="23" spans="1:7" ht="12.75">
      <c r="A23" s="36" t="s">
        <v>160</v>
      </c>
      <c r="B23" s="98">
        <v>100</v>
      </c>
      <c r="C23" s="105">
        <f t="shared" si="2"/>
        <v>4.681647940074907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483</v>
      </c>
      <c r="C24" s="105">
        <f t="shared" si="2"/>
        <v>22.6123595505618</v>
      </c>
      <c r="E24" s="1" t="s">
        <v>163</v>
      </c>
      <c r="F24" s="97">
        <v>207600</v>
      </c>
      <c r="G24" s="112" t="s">
        <v>261</v>
      </c>
    </row>
    <row r="25" spans="1:7" ht="12.75">
      <c r="A25" s="36" t="s">
        <v>164</v>
      </c>
      <c r="B25" s="97">
        <v>553</v>
      </c>
      <c r="C25" s="105">
        <f t="shared" si="2"/>
        <v>25.88951310861423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167</v>
      </c>
      <c r="C26" s="105">
        <f t="shared" si="2"/>
        <v>7.818352059925093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205</v>
      </c>
      <c r="C27" s="105">
        <f t="shared" si="2"/>
        <v>9.597378277153558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439</v>
      </c>
      <c r="C28" s="105">
        <f t="shared" si="2"/>
        <v>20.55243445692884</v>
      </c>
      <c r="E28" s="32" t="s">
        <v>176</v>
      </c>
      <c r="F28" s="97">
        <v>1059</v>
      </c>
      <c r="G28" s="105">
        <f aca="true" t="shared" si="3" ref="G28:G35">(F28/$F$14)*100</f>
        <v>71.84531886024423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29</v>
      </c>
      <c r="G31" s="105">
        <f t="shared" si="3"/>
        <v>1.967435549525102</v>
      </c>
    </row>
    <row r="32" spans="1:7" ht="12.75">
      <c r="A32" s="36" t="s">
        <v>182</v>
      </c>
      <c r="B32" s="97">
        <v>12</v>
      </c>
      <c r="C32" s="105">
        <f t="shared" si="4"/>
        <v>0.5617977528089888</v>
      </c>
      <c r="E32" s="32" t="s">
        <v>183</v>
      </c>
      <c r="F32" s="97">
        <v>82</v>
      </c>
      <c r="G32" s="105">
        <f t="shared" si="3"/>
        <v>5.563093622795115</v>
      </c>
    </row>
    <row r="33" spans="1:7" ht="12.75">
      <c r="A33" s="36" t="s">
        <v>184</v>
      </c>
      <c r="B33" s="97">
        <v>49</v>
      </c>
      <c r="C33" s="105">
        <f t="shared" si="4"/>
        <v>2.2940074906367043</v>
      </c>
      <c r="E33" s="32" t="s">
        <v>185</v>
      </c>
      <c r="F33" s="97">
        <v>358</v>
      </c>
      <c r="G33" s="105">
        <f t="shared" si="3"/>
        <v>24.287652645861602</v>
      </c>
    </row>
    <row r="34" spans="1:7" ht="12.75">
      <c r="A34" s="36" t="s">
        <v>186</v>
      </c>
      <c r="B34" s="97">
        <v>72</v>
      </c>
      <c r="C34" s="105">
        <f t="shared" si="4"/>
        <v>3.3707865168539324</v>
      </c>
      <c r="E34" s="32" t="s">
        <v>187</v>
      </c>
      <c r="F34" s="97">
        <v>302</v>
      </c>
      <c r="G34" s="105">
        <f t="shared" si="3"/>
        <v>20.488466757123476</v>
      </c>
    </row>
    <row r="35" spans="1:7" ht="12.75">
      <c r="A35" s="36" t="s">
        <v>188</v>
      </c>
      <c r="B35" s="97">
        <v>273</v>
      </c>
      <c r="C35" s="105">
        <f t="shared" si="4"/>
        <v>12.780898876404494</v>
      </c>
      <c r="E35" s="32" t="s">
        <v>189</v>
      </c>
      <c r="F35" s="97">
        <v>288</v>
      </c>
      <c r="G35" s="105">
        <f t="shared" si="3"/>
        <v>19.53867028493894</v>
      </c>
    </row>
    <row r="36" spans="1:7" ht="12.75">
      <c r="A36" s="36" t="s">
        <v>190</v>
      </c>
      <c r="B36" s="97">
        <v>426</v>
      </c>
      <c r="C36" s="105">
        <f t="shared" si="4"/>
        <v>19.9438202247191</v>
      </c>
      <c r="E36" s="32" t="s">
        <v>191</v>
      </c>
      <c r="F36" s="97">
        <v>1550</v>
      </c>
      <c r="G36" s="112" t="s">
        <v>261</v>
      </c>
    </row>
    <row r="37" spans="1:7" ht="12.75">
      <c r="A37" s="36" t="s">
        <v>192</v>
      </c>
      <c r="B37" s="97">
        <v>441</v>
      </c>
      <c r="C37" s="105">
        <f t="shared" si="4"/>
        <v>20.646067415730336</v>
      </c>
      <c r="E37" s="32" t="s">
        <v>193</v>
      </c>
      <c r="F37" s="97">
        <v>415</v>
      </c>
      <c r="G37" s="105">
        <f>(F37/$F$14)*100</f>
        <v>28.154681139755766</v>
      </c>
    </row>
    <row r="38" spans="1:7" ht="12.75">
      <c r="A38" s="36" t="s">
        <v>194</v>
      </c>
      <c r="B38" s="97">
        <v>409</v>
      </c>
      <c r="C38" s="105">
        <f t="shared" si="4"/>
        <v>19.147940074906366</v>
      </c>
      <c r="E38" s="32" t="s">
        <v>191</v>
      </c>
      <c r="F38" s="97">
        <v>520</v>
      </c>
      <c r="G38" s="112" t="s">
        <v>261</v>
      </c>
    </row>
    <row r="39" spans="1:7" ht="12.75">
      <c r="A39" s="36" t="s">
        <v>195</v>
      </c>
      <c r="B39" s="97">
        <v>454</v>
      </c>
      <c r="C39" s="105">
        <f t="shared" si="4"/>
        <v>21.254681647940075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2040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362</v>
      </c>
      <c r="G43" s="105">
        <f aca="true" t="shared" si="5" ref="G43:G48">(F43/$F$14)*100</f>
        <v>24.559023066485754</v>
      </c>
    </row>
    <row r="44" spans="1:7" ht="12.75">
      <c r="A44" s="36" t="s">
        <v>209</v>
      </c>
      <c r="B44" s="98">
        <v>200</v>
      </c>
      <c r="C44" s="105">
        <f aca="true" t="shared" si="6" ref="C44:C49">(B44/$B$42)*100</f>
        <v>9.803921568627452</v>
      </c>
      <c r="E44" s="32" t="s">
        <v>210</v>
      </c>
      <c r="F44" s="97">
        <v>264</v>
      </c>
      <c r="G44" s="105">
        <f t="shared" si="5"/>
        <v>17.91044776119403</v>
      </c>
    </row>
    <row r="45" spans="1:7" ht="12.75">
      <c r="A45" s="36" t="s">
        <v>211</v>
      </c>
      <c r="B45" s="98">
        <v>463</v>
      </c>
      <c r="C45" s="105">
        <f t="shared" si="6"/>
        <v>22.69607843137255</v>
      </c>
      <c r="E45" s="32" t="s">
        <v>212</v>
      </c>
      <c r="F45" s="97">
        <v>241</v>
      </c>
      <c r="G45" s="105">
        <f t="shared" si="5"/>
        <v>16.350067842605156</v>
      </c>
    </row>
    <row r="46" spans="1:7" ht="12.75">
      <c r="A46" s="36" t="s">
        <v>213</v>
      </c>
      <c r="B46" s="98">
        <v>316</v>
      </c>
      <c r="C46" s="105">
        <f t="shared" si="6"/>
        <v>15.490196078431373</v>
      </c>
      <c r="E46" s="32" t="s">
        <v>214</v>
      </c>
      <c r="F46" s="97">
        <v>168</v>
      </c>
      <c r="G46" s="105">
        <f t="shared" si="5"/>
        <v>11.397557666214382</v>
      </c>
    </row>
    <row r="47" spans="1:7" ht="12.75">
      <c r="A47" s="36" t="s">
        <v>215</v>
      </c>
      <c r="B47" s="97">
        <v>584</v>
      </c>
      <c r="C47" s="105">
        <f t="shared" si="6"/>
        <v>28.627450980392155</v>
      </c>
      <c r="E47" s="32" t="s">
        <v>216</v>
      </c>
      <c r="F47" s="97">
        <v>63</v>
      </c>
      <c r="G47" s="105">
        <f t="shared" si="5"/>
        <v>4.274084124830393</v>
      </c>
    </row>
    <row r="48" spans="1:7" ht="12.75">
      <c r="A48" s="36" t="s">
        <v>217</v>
      </c>
      <c r="B48" s="97">
        <v>345</v>
      </c>
      <c r="C48" s="105">
        <f t="shared" si="6"/>
        <v>16.911764705882355</v>
      </c>
      <c r="E48" s="32" t="s">
        <v>218</v>
      </c>
      <c r="F48" s="97">
        <v>358</v>
      </c>
      <c r="G48" s="105">
        <f t="shared" si="5"/>
        <v>24.287652645861602</v>
      </c>
    </row>
    <row r="49" spans="1:7" ht="12.75">
      <c r="A49" s="36" t="s">
        <v>219</v>
      </c>
      <c r="B49" s="97">
        <v>132</v>
      </c>
      <c r="C49" s="105">
        <f t="shared" si="6"/>
        <v>6.470588235294119</v>
      </c>
      <c r="E49" s="32" t="s">
        <v>220</v>
      </c>
      <c r="F49" s="97">
        <v>18</v>
      </c>
      <c r="G49" s="105">
        <f>(F49/$F$14)*100</f>
        <v>1.2211668928086838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257</v>
      </c>
      <c r="G51" s="81">
        <f>(F51/F$51)*100</f>
        <v>100</v>
      </c>
    </row>
    <row r="52" spans="1:7" ht="12.75">
      <c r="A52" s="4" t="s">
        <v>223</v>
      </c>
      <c r="B52" s="97">
        <v>47</v>
      </c>
      <c r="C52" s="105">
        <f>(B52/$B$42)*100</f>
        <v>2.3039215686274512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486</v>
      </c>
      <c r="C53" s="105">
        <f>(B53/$B$42)*100</f>
        <v>23.823529411764703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994</v>
      </c>
      <c r="C54" s="105">
        <f>(B54/$B$42)*100</f>
        <v>48.72549019607843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513</v>
      </c>
      <c r="C55" s="105">
        <f>(B55/$B$42)*100</f>
        <v>25.147058823529413</v>
      </c>
      <c r="E55" s="32" t="s">
        <v>230</v>
      </c>
      <c r="F55" s="97">
        <v>12</v>
      </c>
      <c r="G55" s="105">
        <f t="shared" si="7"/>
        <v>4.669260700389105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53</v>
      </c>
      <c r="G56" s="105">
        <f t="shared" si="7"/>
        <v>20.622568093385212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84</v>
      </c>
      <c r="G57" s="105">
        <f t="shared" si="7"/>
        <v>32.68482490272373</v>
      </c>
    </row>
    <row r="58" spans="1:7" ht="12.75">
      <c r="A58" s="36" t="s">
        <v>234</v>
      </c>
      <c r="B58" s="97">
        <v>11</v>
      </c>
      <c r="C58" s="105">
        <f aca="true" t="shared" si="8" ref="C58:C66">(B58/$B$42)*100</f>
        <v>0.5392156862745098</v>
      </c>
      <c r="E58" s="32" t="s">
        <v>235</v>
      </c>
      <c r="F58" s="97">
        <v>50</v>
      </c>
      <c r="G58" s="105">
        <f t="shared" si="7"/>
        <v>19.45525291828794</v>
      </c>
    </row>
    <row r="59" spans="1:7" ht="12.75">
      <c r="A59" s="36" t="s">
        <v>236</v>
      </c>
      <c r="B59" s="97">
        <v>92</v>
      </c>
      <c r="C59" s="105">
        <f t="shared" si="8"/>
        <v>4.509803921568627</v>
      </c>
      <c r="E59" s="32" t="s">
        <v>237</v>
      </c>
      <c r="F59" s="98">
        <v>14</v>
      </c>
      <c r="G59" s="105">
        <f t="shared" si="7"/>
        <v>5.447470817120623</v>
      </c>
    </row>
    <row r="60" spans="1:7" ht="12.75">
      <c r="A60" s="36" t="s">
        <v>238</v>
      </c>
      <c r="B60" s="97">
        <v>243</v>
      </c>
      <c r="C60" s="105">
        <f t="shared" si="8"/>
        <v>11.911764705882351</v>
      </c>
      <c r="E60" s="32" t="s">
        <v>239</v>
      </c>
      <c r="F60" s="97">
        <v>44</v>
      </c>
      <c r="G60" s="105">
        <f t="shared" si="7"/>
        <v>17.120622568093385</v>
      </c>
    </row>
    <row r="61" spans="1:7" ht="12.75">
      <c r="A61" s="36" t="s">
        <v>240</v>
      </c>
      <c r="B61" s="97">
        <v>1641</v>
      </c>
      <c r="C61" s="105">
        <f t="shared" si="8"/>
        <v>80.44117647058823</v>
      </c>
      <c r="E61" s="32" t="s">
        <v>163</v>
      </c>
      <c r="F61" s="97">
        <v>882</v>
      </c>
      <c r="G61" s="112" t="s">
        <v>261</v>
      </c>
    </row>
    <row r="62" spans="1:7" ht="12.75">
      <c r="A62" s="36" t="s">
        <v>241</v>
      </c>
      <c r="B62" s="97">
        <v>13</v>
      </c>
      <c r="C62" s="105">
        <f t="shared" si="8"/>
        <v>0.6372549019607843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24</v>
      </c>
      <c r="C63" s="105">
        <f t="shared" si="8"/>
        <v>1.1764705882352942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6</v>
      </c>
      <c r="C64" s="105">
        <f t="shared" si="8"/>
        <v>0.29411764705882354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</v>
      </c>
      <c r="C65" s="105">
        <f t="shared" si="8"/>
        <v>0.49019607843137253</v>
      </c>
      <c r="E65" s="32" t="s">
        <v>208</v>
      </c>
      <c r="F65" s="97">
        <v>23</v>
      </c>
      <c r="G65" s="105">
        <f aca="true" t="shared" si="9" ref="G65:G71">(F65/F$51)*100</f>
        <v>8.949416342412452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19</v>
      </c>
      <c r="G66" s="105">
        <f t="shared" si="9"/>
        <v>7.392996108949417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44</v>
      </c>
      <c r="G67" s="105">
        <f t="shared" si="9"/>
        <v>17.120622568093385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</v>
      </c>
      <c r="G68" s="105">
        <f t="shared" si="9"/>
        <v>10.116731517509727</v>
      </c>
    </row>
    <row r="69" spans="1:7" ht="12.75">
      <c r="A69" s="36" t="s">
        <v>249</v>
      </c>
      <c r="B69" s="97">
        <v>6</v>
      </c>
      <c r="C69" s="105">
        <f>(B69/$B$42)*100</f>
        <v>0.29411764705882354</v>
      </c>
      <c r="E69" s="32" t="s">
        <v>216</v>
      </c>
      <c r="F69" s="97">
        <v>19</v>
      </c>
      <c r="G69" s="105">
        <f t="shared" si="9"/>
        <v>7.392996108949417</v>
      </c>
    </row>
    <row r="70" spans="1:7" ht="12.75">
      <c r="A70" s="36" t="s">
        <v>251</v>
      </c>
      <c r="B70" s="97">
        <v>6</v>
      </c>
      <c r="C70" s="105">
        <f>(B70/$B$42)*100</f>
        <v>0.29411764705882354</v>
      </c>
      <c r="E70" s="32" t="s">
        <v>218</v>
      </c>
      <c r="F70" s="97">
        <v>82</v>
      </c>
      <c r="G70" s="105">
        <f t="shared" si="9"/>
        <v>31.906614785992215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44</v>
      </c>
      <c r="G71" s="115">
        <f t="shared" si="9"/>
        <v>17.120622568093385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2002-05-21T13:15:28Z</cp:lastPrinted>
  <dcterms:created xsi:type="dcterms:W3CDTF">2001-10-15T13:22:32Z</dcterms:created>
  <dcterms:modified xsi:type="dcterms:W3CDTF">2002-06-13T15:56:10Z</dcterms:modified>
  <cp:category/>
  <cp:version/>
  <cp:contentType/>
  <cp:contentStatus/>
</cp:coreProperties>
</file>