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<sst xmlns="http://schemas.openxmlformats.org/spreadsheetml/2006/main" count="676" uniqueCount="437">
  <si>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</si>
  <si>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</si>
  <si>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</si>
  <si>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</si>
  <si>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</si>
  <si>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</si>
  <si>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</si>
  <si>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</si>
  <si>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</si>
  <si>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</si>
  <si>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</si>
  <si>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</si>
  <si>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</si>
  <si>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</si>
  <si>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</si>
  <si>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</si>
  <si>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</si>
  <si>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</si>
  <si>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</si>
  <si>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</si>
  <si>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</si>
  <si>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</si>
  <si>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</si>
  <si>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</si>
  <si>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</si>
  <si>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</si>
  <si>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</si>
  <si>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</si>
  <si>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</si>
  <si>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</si>
  <si>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</si>
  <si>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</si>
  <si>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</si>
  <si>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</si>
  <si>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</si>
  <si>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</si>
  <si>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</si>
  <si>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</si>
  <si>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</si>
  <si>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</si>
  <si>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</si>
  <si>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</si>
  <si>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</si>
  <si>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</si>
  <si>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</si>
  <si>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</si>
  <si>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</si>
  <si>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</si>
  <si>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</si>
  <si>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</si>
  <si>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</si>
  <si>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</si>
  <si>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</si>
  <si>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</si>
  <si>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</si>
  <si>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</si>
  <si>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</si>
  <si>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</si>
  <si>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</si>
  <si>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</si>
  <si>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</si>
  <si>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</si>
  <si>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</si>
  <si>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</si>
  <si>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</si>
  <si>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</si>
  <si>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</si>
  <si>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</si>
  <si>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</si>
  <si>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</si>
  <si>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</si>
  <si>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</si>
  <si>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</si>
  <si>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</si>
  <si>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</si>
  <si>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</si>
  <si>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</si>
  <si>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</si>
  <si>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</si>
  <si>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</si>
  <si>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</si>
  <si>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</si>
  <si>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</si>
  <si>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</si>
  <si>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</si>
  <si>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</si>
  <si>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</si>
  <si>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</si>
  <si>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</si>
  <si>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</si>
  <si>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</si>
  <si>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</si>
  <si>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</si>
  <si>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</si>
  <si>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</si>
  <si>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</si>
  <si>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</si>
  <si>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</si>
  <si>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</si>
  <si>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</si>
  <si>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</si>
  <si>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</si>
  <si>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</si>
  <si>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</si>
  <si>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</si>
  <si>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</si>
  <si>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</si>
  <si>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</si>
  <si>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</si>
  <si>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</si>
  <si>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</si>
  <si>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</si>
  <si>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</si>
  <si>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</si>
  <si>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</si>
  <si>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</si>
  <si>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</si>
  <si>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</si>
  <si>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</si>
  <si>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</si>
  <si>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</si>
  <si>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</si>
  <si>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</si>
  <si>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</si>
  <si>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</si>
  <si>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</si>
  <si>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</si>
  <si>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</si>
  <si>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</si>
  <si>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</si>
  <si>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</si>
  <si>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</si>
  <si>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</si>
  <si>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</si>
  <si>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</si>
  <si>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</si>
  <si>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</si>
  <si>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</si>
  <si>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</si>
  <si>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</si>
  <si>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</si>
  <si>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</si>
  <si>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</si>
  <si>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</si>
  <si>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</si>
  <si>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</si>
  <si>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</si>
  <si>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</si>
  <si>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</si>
  <si>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</si>
  <si>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</si>
  <si>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</si>
  <si>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</si>
  <si>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</si>
  <si>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</si>
  <si>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</si>
  <si>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</si>
  <si>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</si>
  <si>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</si>
  <si>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</si>
  <si>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</si>
  <si>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</si>
  <si>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</si>
  <si>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</si>
  <si>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</si>
  <si>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</si>
  <si>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</si>
  <si>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</si>
  <si>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</si>
  <si>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</si>
  <si>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</si>
  <si>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</si>
  <si>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</si>
  <si>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</si>
  <si>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</si>
  <si>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</si>
  <si>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</si>
  <si>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</si>
  <si>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</si>
  <si>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</si>
  <si>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</si>
  <si>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</si>
  <si>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</si>
  <si>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</si>
  <si>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</si>
  <si>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</si>
  <si>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</si>
  <si>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</si>
  <si>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</si>
  <si>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</si>
  <si>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</si>
  <si>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</si>
  <si>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</si>
  <si>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</si>
  <si>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</si>
  <si>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</si>
  <si>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</si>
  <si>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</si>
  <si>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</si>
  <si>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</si>
  <si>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</si>
  <si>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</si>
  <si>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</si>
  <si>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</si>
  <si>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</si>
  <si>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</si>
  <si>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</si>
  <si>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</si>
  <si>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</si>
  <si>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</si>
  <si>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</si>
  <si>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</si>
  <si>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</si>
  <si>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</si>
  <si>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</si>
  <si>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</si>
  <si>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</si>
  <si>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</si>
  <si>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</si>
  <si>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</si>
  <si>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</si>
  <si>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</si>
  <si>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</si>
  <si>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</si>
  <si>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</si>
  <si>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</si>
  <si>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</si>
  <si>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</si>
  <si>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</si>
  <si>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</si>
  <si>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</si>
  <si>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</si>
  <si>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</si>
  <si>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</si>
  <si>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</si>
  <si>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</si>
  <si>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</si>
  <si>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</si>
  <si>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</si>
  <si>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</si>
  <si>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</si>
  <si>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</si>
  <si>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</si>
  <si>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</si>
  <si>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</si>
  <si>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</si>
  <si>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</si>
  <si>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</si>
  <si>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</si>
  <si>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</si>
  <si>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</si>
  <si>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</si>
  <si>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</si>
  <si>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</si>
  <si>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</si>
  <si>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</si>
  <si>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</si>
  <si>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</si>
  <si>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</si>
  <si>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</si>
  <si>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</si>
  <si>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</si>
  <si>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</si>
  <si>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</si>
  <si>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</si>
  <si>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</si>
  <si>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</si>
  <si>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</si>
  <si>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</si>
  <si>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</si>
  <si>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</si>
  <si>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</si>
  <si>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</si>
  <si>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</si>
  <si>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</si>
  <si>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</si>
  <si>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</si>
  <si>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</si>
  <si>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</si>
  <si>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</si>
  <si>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</si>
  <si>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</si>
  <si>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</si>
  <si>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</si>
  <si>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</si>
  <si>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</si>
  <si>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</si>
  <si>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</si>
  <si>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</si>
  <si>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</si>
  <si>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</si>
  <si>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</si>
  <si>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</si>
  <si>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</si>
  <si>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</si>
  <si>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</si>
  <si>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</si>
  <si>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</si>
  <si>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</si>
  <si>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</si>
  <si>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</si>
  <si>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</si>
  <si>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</si>
  <si>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</si>
  <si>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</si>
  <si>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</si>
  <si>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</si>
  <si>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</si>
  <si>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</si>
  <si>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</si>
  <si>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</si>
  <si>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</si>
  <si>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</si>
  <si>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</si>
  <si>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</si>
  <si>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</si>
  <si>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</si>
  <si>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</si>
  <si>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</si>
  <si>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</si>
  <si>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</si>
  <si>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</si>
  <si>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</si>
  <si>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</si>
  <si>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</si>
  <si>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</si>
  <si>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</si>
  <si>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</si>
  <si>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</si>
  <si>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</si>
  <si>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</si>
  <si>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</si>
  <si>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</si>
  <si>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</si>
  <si>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</si>
  <si>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</si>
  <si>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</si>
  <si>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</si>
  <si>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</si>
  <si>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</si>
  <si>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</si>
  <si>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</si>
  <si>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</si>
  <si>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</si>
  <si>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</si>
  <si>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</si>
  <si>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</si>
  <si>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</si>
  <si>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</si>
  <si>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</si>
  <si>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</si>
  <si>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</si>
  <si>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</si>
  <si>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</si>
  <si>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</si>
  <si>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</si>
  <si>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</si>
  <si>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</si>
  <si>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</si>
  <si>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</si>
  <si>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</si>
  <si>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</si>
  <si>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</si>
  <si>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</si>
  <si>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</si>
  <si>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</si>
  <si>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</si>
  <si>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</si>
  <si>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</si>
  <si>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</si>
  <si>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</si>
  <si>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</si>
  <si>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</si>
  <si>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</si>
  <si>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</si>
  <si>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</si>
  <si>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</si>
  <si>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</si>
  <si>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</si>
  <si>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</si>
  <si>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</si>
  <si>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</si>
  <si>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</si>
  <si>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</si>
  <si>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</si>
  <si>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</si>
  <si>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</si>
  <si>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</si>
  <si>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</si>
  <si>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</si>
  <si>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</si>
  <si>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</si>
  <si>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</si>
  <si>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</si>
  <si>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</si>
  <si>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</si>
  <si>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Frelinghysen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</si>
  <si>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Frelinghuysen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</si>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</sst>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2083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2083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1028</v>
      </c>
      <c r="C9" s="151">
        <f>(B9/$B$7)*100</f>
        <v>49.351896303408544</v>
      </c>
      <c r="D9" s="152"/>
      <c r="E9" s="152" t="s">
        <v>403</v>
      </c>
      <c r="F9" s="150">
        <v>55</v>
      </c>
      <c r="G9" s="153">
        <f t="shared" si="0"/>
        <v>2.6404224675948154</v>
      </c>
    </row>
    <row r="10" spans="1:7" ht="12.75">
      <c r="A10" s="149" t="s">
        <v>404</v>
      </c>
      <c r="B10" s="150">
        <v>1055</v>
      </c>
      <c r="C10" s="151">
        <f>(B10/$B$7)*100</f>
        <v>50.64810369659145</v>
      </c>
      <c r="D10" s="152"/>
      <c r="E10" s="152" t="s">
        <v>405</v>
      </c>
      <c r="F10" s="150">
        <v>1</v>
      </c>
      <c r="G10" s="153">
        <f t="shared" si="0"/>
        <v>0.04800768122899664</v>
      </c>
    </row>
    <row r="11" spans="1:7" ht="12.75">
      <c r="A11" s="149"/>
      <c r="B11" s="150"/>
      <c r="C11" s="151"/>
      <c r="D11" s="152"/>
      <c r="E11" s="152" t="s">
        <v>406</v>
      </c>
      <c r="F11" s="150">
        <v>17</v>
      </c>
      <c r="G11" s="153">
        <f t="shared" si="0"/>
        <v>0.8161305808929429</v>
      </c>
    </row>
    <row r="12" spans="1:7" ht="12.75">
      <c r="A12" s="149" t="s">
        <v>407</v>
      </c>
      <c r="B12" s="150">
        <v>132</v>
      </c>
      <c r="C12" s="151">
        <f aca="true" t="shared" si="1" ref="C12:C24">B12*100/B$7</f>
        <v>6.337013922227556</v>
      </c>
      <c r="D12" s="152"/>
      <c r="E12" s="152" t="s">
        <v>408</v>
      </c>
      <c r="F12" s="150">
        <v>16</v>
      </c>
      <c r="G12" s="153">
        <f t="shared" si="0"/>
        <v>0.7681228996639462</v>
      </c>
    </row>
    <row r="13" spans="1:7" ht="12.75">
      <c r="A13" s="149" t="s">
        <v>409</v>
      </c>
      <c r="B13" s="150">
        <v>148</v>
      </c>
      <c r="C13" s="151">
        <f t="shared" si="1"/>
        <v>7.105136821891502</v>
      </c>
      <c r="D13" s="152"/>
      <c r="E13" s="152" t="s">
        <v>410</v>
      </c>
      <c r="F13" s="150">
        <v>21</v>
      </c>
      <c r="G13" s="153">
        <f t="shared" si="0"/>
        <v>1.0081613058089294</v>
      </c>
    </row>
    <row r="14" spans="1:7" ht="12.75">
      <c r="A14" s="149" t="s">
        <v>411</v>
      </c>
      <c r="B14" s="150">
        <v>158</v>
      </c>
      <c r="C14" s="151">
        <f t="shared" si="1"/>
        <v>7.585213634181469</v>
      </c>
      <c r="D14" s="152"/>
      <c r="E14" s="152" t="s">
        <v>412</v>
      </c>
      <c r="F14" s="150">
        <v>2028</v>
      </c>
      <c r="G14" s="153">
        <f t="shared" si="0"/>
        <v>97.35957753240518</v>
      </c>
    </row>
    <row r="15" spans="1:7" ht="12.75">
      <c r="A15" s="149" t="s">
        <v>413</v>
      </c>
      <c r="B15" s="150">
        <v>148</v>
      </c>
      <c r="C15" s="151">
        <f t="shared" si="1"/>
        <v>7.105136821891502</v>
      </c>
      <c r="D15" s="152"/>
      <c r="E15" s="152" t="s">
        <v>414</v>
      </c>
      <c r="F15" s="150">
        <v>1994</v>
      </c>
      <c r="G15" s="153">
        <f t="shared" si="0"/>
        <v>95.7273163706193</v>
      </c>
    </row>
    <row r="16" spans="1:7" ht="12.75">
      <c r="A16" s="149" t="s">
        <v>415</v>
      </c>
      <c r="B16" s="150">
        <v>56</v>
      </c>
      <c r="C16" s="151">
        <f t="shared" si="1"/>
        <v>2.688430148823812</v>
      </c>
      <c r="D16" s="152"/>
      <c r="E16" s="152"/>
      <c r="F16" s="145"/>
      <c r="G16" s="146"/>
    </row>
    <row r="17" spans="1:7" ht="12.75">
      <c r="A17" s="149" t="s">
        <v>416</v>
      </c>
      <c r="B17" s="150">
        <v>202</v>
      </c>
      <c r="C17" s="151">
        <f t="shared" si="1"/>
        <v>9.69755160825732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390</v>
      </c>
      <c r="C18" s="151">
        <f t="shared" si="1"/>
        <v>18.72299567930869</v>
      </c>
      <c r="D18" s="152"/>
      <c r="E18" s="143" t="s">
        <v>419</v>
      </c>
      <c r="F18" s="141">
        <v>2083</v>
      </c>
      <c r="G18" s="148">
        <v>100</v>
      </c>
    </row>
    <row r="19" spans="1:7" ht="12.75">
      <c r="A19" s="149" t="s">
        <v>420</v>
      </c>
      <c r="B19" s="150">
        <v>379</v>
      </c>
      <c r="C19" s="151">
        <f t="shared" si="1"/>
        <v>18.194911185789728</v>
      </c>
      <c r="D19" s="152"/>
      <c r="E19" s="152" t="s">
        <v>421</v>
      </c>
      <c r="F19" s="150">
        <v>2028</v>
      </c>
      <c r="G19" s="153">
        <f aca="true" t="shared" si="2" ref="G19:G30">F19*100/F$18</f>
        <v>97.35957753240518</v>
      </c>
    </row>
    <row r="20" spans="1:7" ht="12.75">
      <c r="A20" s="149" t="s">
        <v>422</v>
      </c>
      <c r="B20" s="150">
        <v>139</v>
      </c>
      <c r="C20" s="151">
        <f t="shared" si="1"/>
        <v>6.673067690830533</v>
      </c>
      <c r="D20" s="152"/>
      <c r="E20" s="152" t="s">
        <v>423</v>
      </c>
      <c r="F20" s="150">
        <v>722</v>
      </c>
      <c r="G20" s="153">
        <f t="shared" si="2"/>
        <v>34.661545847335574</v>
      </c>
    </row>
    <row r="21" spans="1:7" ht="12.75">
      <c r="A21" s="149" t="s">
        <v>424</v>
      </c>
      <c r="B21" s="150">
        <v>101</v>
      </c>
      <c r="C21" s="151">
        <f t="shared" si="1"/>
        <v>4.84877580412866</v>
      </c>
      <c r="D21" s="152"/>
      <c r="E21" s="152" t="s">
        <v>425</v>
      </c>
      <c r="F21" s="150">
        <v>516</v>
      </c>
      <c r="G21" s="153">
        <f t="shared" si="2"/>
        <v>24.771963514162266</v>
      </c>
    </row>
    <row r="22" spans="1:7" ht="12.75">
      <c r="A22" s="149" t="s">
        <v>426</v>
      </c>
      <c r="B22" s="150">
        <v>104</v>
      </c>
      <c r="C22" s="151">
        <f t="shared" si="1"/>
        <v>4.99279884781565</v>
      </c>
      <c r="D22" s="152"/>
      <c r="E22" s="152" t="s">
        <v>427</v>
      </c>
      <c r="F22" s="150">
        <v>640</v>
      </c>
      <c r="G22" s="153">
        <f t="shared" si="2"/>
        <v>30.72491598655785</v>
      </c>
    </row>
    <row r="23" spans="1:7" ht="12.75">
      <c r="A23" s="149" t="s">
        <v>428</v>
      </c>
      <c r="B23" s="150">
        <v>83</v>
      </c>
      <c r="C23" s="151">
        <f t="shared" si="1"/>
        <v>3.984637542006721</v>
      </c>
      <c r="D23" s="152"/>
      <c r="E23" s="152" t="s">
        <v>429</v>
      </c>
      <c r="F23" s="150">
        <v>515</v>
      </c>
      <c r="G23" s="153">
        <f t="shared" si="2"/>
        <v>24.72395583293327</v>
      </c>
    </row>
    <row r="24" spans="1:7" ht="12.75">
      <c r="A24" s="149" t="s">
        <v>430</v>
      </c>
      <c r="B24" s="150">
        <v>43</v>
      </c>
      <c r="C24" s="151">
        <f t="shared" si="1"/>
        <v>2.0643302928468557</v>
      </c>
      <c r="D24" s="152"/>
      <c r="E24" s="152" t="s">
        <v>431</v>
      </c>
      <c r="F24" s="150">
        <v>78</v>
      </c>
      <c r="G24" s="153">
        <f t="shared" si="2"/>
        <v>3.744599135861738</v>
      </c>
    </row>
    <row r="25" spans="1:7" ht="12.75">
      <c r="A25" s="149"/>
      <c r="B25" s="145"/>
      <c r="C25" s="154"/>
      <c r="D25" s="152"/>
      <c r="E25" s="152" t="s">
        <v>432</v>
      </c>
      <c r="F25" s="150">
        <v>22</v>
      </c>
      <c r="G25" s="153">
        <f t="shared" si="2"/>
        <v>1.056168987037926</v>
      </c>
    </row>
    <row r="26" spans="1:7" ht="12.75">
      <c r="A26" s="149" t="s">
        <v>433</v>
      </c>
      <c r="B26" s="145">
        <v>40.3</v>
      </c>
      <c r="C26" s="155" t="s">
        <v>261</v>
      </c>
      <c r="D26" s="152"/>
      <c r="E26" s="156" t="s">
        <v>434</v>
      </c>
      <c r="F26" s="157">
        <v>72</v>
      </c>
      <c r="G26" s="153">
        <f t="shared" si="2"/>
        <v>3.4565530484877582</v>
      </c>
    </row>
    <row r="27" spans="1:7" ht="12.75">
      <c r="A27" s="149"/>
      <c r="B27" s="145"/>
      <c r="C27" s="154"/>
      <c r="D27" s="152"/>
      <c r="E27" s="158" t="s">
        <v>435</v>
      </c>
      <c r="F27" s="159">
        <v>31</v>
      </c>
      <c r="G27" s="153">
        <f t="shared" si="2"/>
        <v>1.4882381180988957</v>
      </c>
    </row>
    <row r="28" spans="1:7" ht="12.75">
      <c r="A28" s="149" t="s">
        <v>262</v>
      </c>
      <c r="B28" s="150">
        <v>1540</v>
      </c>
      <c r="C28" s="151">
        <f aca="true" t="shared" si="3" ref="C28:C35">B28*100/B$7</f>
        <v>73.93182909265482</v>
      </c>
      <c r="D28" s="152"/>
      <c r="E28" s="152" t="s">
        <v>436</v>
      </c>
      <c r="F28" s="150">
        <v>55</v>
      </c>
      <c r="G28" s="153">
        <f t="shared" si="2"/>
        <v>2.6404224675948154</v>
      </c>
    </row>
    <row r="29" spans="1:7" ht="12.75">
      <c r="A29" s="149" t="s">
        <v>0</v>
      </c>
      <c r="B29" s="150">
        <v>746</v>
      </c>
      <c r="C29" s="151">
        <f t="shared" si="3"/>
        <v>35.81373019683149</v>
      </c>
      <c r="D29" s="152"/>
      <c r="E29" s="152" t="s">
        <v>1</v>
      </c>
      <c r="F29" s="150">
        <v>39</v>
      </c>
      <c r="G29" s="153">
        <f t="shared" si="2"/>
        <v>1.872299567930869</v>
      </c>
    </row>
    <row r="30" spans="1:7" ht="12.75">
      <c r="A30" s="149" t="s">
        <v>2</v>
      </c>
      <c r="B30" s="150">
        <v>794</v>
      </c>
      <c r="C30" s="151">
        <f t="shared" si="3"/>
        <v>38.11809889582333</v>
      </c>
      <c r="D30" s="152"/>
      <c r="E30" s="152" t="s">
        <v>3</v>
      </c>
      <c r="F30" s="150">
        <v>16</v>
      </c>
      <c r="G30" s="153">
        <f t="shared" si="2"/>
        <v>0.7681228996639462</v>
      </c>
    </row>
    <row r="31" spans="1:7" ht="12.75">
      <c r="A31" s="149" t="s">
        <v>4</v>
      </c>
      <c r="B31" s="150">
        <v>1487</v>
      </c>
      <c r="C31" s="151">
        <f t="shared" si="3"/>
        <v>71.387421987518</v>
      </c>
      <c r="D31" s="152"/>
      <c r="E31" s="152"/>
      <c r="F31" s="145"/>
      <c r="G31" s="146"/>
    </row>
    <row r="32" spans="1:7" ht="12.75">
      <c r="A32" s="149" t="s">
        <v>5</v>
      </c>
      <c r="B32" s="150">
        <v>289</v>
      </c>
      <c r="C32" s="151">
        <f t="shared" si="3"/>
        <v>13.874219875180028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230</v>
      </c>
      <c r="C33" s="151">
        <f t="shared" si="3"/>
        <v>11.041766682669227</v>
      </c>
      <c r="D33" s="152"/>
      <c r="E33" s="143" t="s">
        <v>8</v>
      </c>
      <c r="F33" s="141">
        <v>722</v>
      </c>
      <c r="G33" s="148">
        <v>100</v>
      </c>
    </row>
    <row r="34" spans="1:7" ht="12.75">
      <c r="A34" s="149" t="s">
        <v>0</v>
      </c>
      <c r="B34" s="150">
        <v>92</v>
      </c>
      <c r="C34" s="151">
        <f t="shared" si="3"/>
        <v>4.416706673067691</v>
      </c>
      <c r="D34" s="152"/>
      <c r="E34" s="152" t="s">
        <v>9</v>
      </c>
      <c r="F34" s="150">
        <v>578</v>
      </c>
      <c r="G34" s="153">
        <f aca="true" t="shared" si="4" ref="G34:G42">F34*100/F$33</f>
        <v>80.05540166204986</v>
      </c>
    </row>
    <row r="35" spans="1:7" ht="12.75">
      <c r="A35" s="149" t="s">
        <v>2</v>
      </c>
      <c r="B35" s="150">
        <v>138</v>
      </c>
      <c r="C35" s="151">
        <f t="shared" si="3"/>
        <v>6.625060009601536</v>
      </c>
      <c r="D35" s="152"/>
      <c r="E35" s="152" t="s">
        <v>10</v>
      </c>
      <c r="F35" s="150">
        <v>271</v>
      </c>
      <c r="G35" s="153">
        <f t="shared" si="4"/>
        <v>37.53462603878116</v>
      </c>
    </row>
    <row r="36" spans="1:7" ht="12.75">
      <c r="A36" s="149"/>
      <c r="B36" s="145"/>
      <c r="C36" s="154"/>
      <c r="D36" s="152"/>
      <c r="E36" s="152" t="s">
        <v>11</v>
      </c>
      <c r="F36" s="150">
        <v>516</v>
      </c>
      <c r="G36" s="153">
        <f t="shared" si="4"/>
        <v>71.46814404432133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244</v>
      </c>
      <c r="G37" s="153">
        <f t="shared" si="4"/>
        <v>33.795013850415515</v>
      </c>
    </row>
    <row r="38" spans="1:7" ht="12.75">
      <c r="A38" s="162" t="s">
        <v>13</v>
      </c>
      <c r="B38" s="150">
        <v>2067</v>
      </c>
      <c r="C38" s="151">
        <f aca="true" t="shared" si="5" ref="C38:C56">B38*100/B$7</f>
        <v>99.23187710033605</v>
      </c>
      <c r="D38" s="152"/>
      <c r="E38" s="152" t="s">
        <v>14</v>
      </c>
      <c r="F38" s="150">
        <v>41</v>
      </c>
      <c r="G38" s="153">
        <f t="shared" si="4"/>
        <v>5.678670360110804</v>
      </c>
    </row>
    <row r="39" spans="1:7" ht="12.75">
      <c r="A39" s="149" t="s">
        <v>15</v>
      </c>
      <c r="B39" s="150">
        <v>2037</v>
      </c>
      <c r="C39" s="151">
        <f t="shared" si="5"/>
        <v>97.79164666346615</v>
      </c>
      <c r="D39" s="152"/>
      <c r="E39" s="152" t="s">
        <v>10</v>
      </c>
      <c r="F39" s="150">
        <v>17</v>
      </c>
      <c r="G39" s="153">
        <f t="shared" si="4"/>
        <v>2.3545706371191137</v>
      </c>
    </row>
    <row r="40" spans="1:7" ht="12.75">
      <c r="A40" s="149" t="s">
        <v>16</v>
      </c>
      <c r="B40" s="150">
        <v>7</v>
      </c>
      <c r="C40" s="151">
        <f t="shared" si="5"/>
        <v>0.3360537686029765</v>
      </c>
      <c r="D40" s="152"/>
      <c r="E40" s="152" t="s">
        <v>17</v>
      </c>
      <c r="F40" s="150">
        <v>144</v>
      </c>
      <c r="G40" s="153">
        <f t="shared" si="4"/>
        <v>19.94459833795014</v>
      </c>
    </row>
    <row r="41" spans="1:7" ht="12.75">
      <c r="A41" s="149" t="s">
        <v>18</v>
      </c>
      <c r="B41" s="150">
        <v>1</v>
      </c>
      <c r="C41" s="151">
        <f t="shared" si="5"/>
        <v>0.04800768122899664</v>
      </c>
      <c r="D41" s="152"/>
      <c r="E41" s="152" t="s">
        <v>19</v>
      </c>
      <c r="F41" s="150">
        <v>105</v>
      </c>
      <c r="G41" s="153">
        <f t="shared" si="4"/>
        <v>14.542936288088642</v>
      </c>
    </row>
    <row r="42" spans="1:7" ht="12.75">
      <c r="A42" s="149" t="s">
        <v>20</v>
      </c>
      <c r="B42" s="150">
        <v>8</v>
      </c>
      <c r="C42" s="151">
        <f t="shared" si="5"/>
        <v>0.3840614498319731</v>
      </c>
      <c r="D42" s="152"/>
      <c r="E42" s="152" t="s">
        <v>21</v>
      </c>
      <c r="F42" s="150">
        <v>34</v>
      </c>
      <c r="G42" s="153">
        <f t="shared" si="4"/>
        <v>4.7091412742382275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23</v>
      </c>
      <c r="B44" s="150">
        <v>2</v>
      </c>
      <c r="C44" s="151">
        <f t="shared" si="5"/>
        <v>0.09601536245799328</v>
      </c>
      <c r="D44" s="152"/>
      <c r="E44" s="152" t="s">
        <v>24</v>
      </c>
      <c r="F44" s="159">
        <v>287</v>
      </c>
      <c r="G44" s="163">
        <f>F44*100/F33</f>
        <v>39.75069252077562</v>
      </c>
    </row>
    <row r="45" spans="1:7" ht="12.75">
      <c r="A45" s="149" t="s">
        <v>25</v>
      </c>
      <c r="B45" s="150">
        <v>1</v>
      </c>
      <c r="C45" s="151">
        <f t="shared" si="5"/>
        <v>0.04800768122899664</v>
      </c>
      <c r="D45" s="152"/>
      <c r="E45" s="152" t="s">
        <v>26</v>
      </c>
      <c r="F45" s="159">
        <v>133</v>
      </c>
      <c r="G45" s="163">
        <f>F45*100/F33</f>
        <v>18.42105263157895</v>
      </c>
    </row>
    <row r="46" spans="1:7" ht="12.75">
      <c r="A46" s="149" t="s">
        <v>27</v>
      </c>
      <c r="B46" s="150">
        <v>1</v>
      </c>
      <c r="C46" s="151">
        <f t="shared" si="5"/>
        <v>0.04800768122899664</v>
      </c>
      <c r="D46" s="152"/>
      <c r="E46" s="152"/>
      <c r="F46" s="145"/>
      <c r="G46" s="146"/>
    </row>
    <row r="47" spans="1:7" ht="12.75">
      <c r="A47" s="149" t="s">
        <v>28</v>
      </c>
      <c r="B47" s="150">
        <v>3</v>
      </c>
      <c r="C47" s="151">
        <f t="shared" si="5"/>
        <v>0.14402304368698993</v>
      </c>
      <c r="D47" s="152"/>
      <c r="E47" s="152" t="s">
        <v>29</v>
      </c>
      <c r="F47" s="164">
        <v>2.81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3.13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0.04800768122899664</v>
      </c>
      <c r="D49" s="152"/>
      <c r="E49" s="152"/>
      <c r="F49" s="145"/>
      <c r="G49" s="146"/>
    </row>
    <row r="50" spans="1:7" ht="12.75">
      <c r="A50" s="149" t="s">
        <v>33</v>
      </c>
      <c r="B50" s="150">
        <v>4</v>
      </c>
      <c r="C50" s="151">
        <f t="shared" si="5"/>
        <v>0.19203072491598655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4</v>
      </c>
      <c r="C51" s="151">
        <f t="shared" si="5"/>
        <v>0.19203072491598655</v>
      </c>
      <c r="D51" s="152"/>
      <c r="E51" s="143" t="s">
        <v>36</v>
      </c>
      <c r="F51" s="141">
        <v>755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722</v>
      </c>
      <c r="G52" s="153">
        <f>F52*100/F$51</f>
        <v>95.62913907284768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33</v>
      </c>
      <c r="G53" s="153">
        <f>F53*100/F$51</f>
        <v>4.370860927152318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0.9271523178807947</v>
      </c>
    </row>
    <row r="55" spans="1:7" ht="12.75">
      <c r="A55" s="149" t="s">
        <v>43</v>
      </c>
      <c r="B55" s="150">
        <v>10</v>
      </c>
      <c r="C55" s="151">
        <f t="shared" si="5"/>
        <v>0.4800768122899664</v>
      </c>
      <c r="D55" s="152"/>
      <c r="E55" s="152"/>
      <c r="F55" s="145"/>
      <c r="G55" s="146"/>
    </row>
    <row r="56" spans="1:7" ht="12.75">
      <c r="A56" s="149" t="s">
        <v>44</v>
      </c>
      <c r="B56" s="159">
        <v>16</v>
      </c>
      <c r="C56" s="151">
        <f t="shared" si="5"/>
        <v>0.7681228996639462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4.5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2053</v>
      </c>
      <c r="C60" s="167">
        <f>B60*100/B7</f>
        <v>98.5597695631301</v>
      </c>
      <c r="D60" s="152"/>
      <c r="E60" s="143" t="s">
        <v>51</v>
      </c>
      <c r="F60" s="141">
        <v>722</v>
      </c>
      <c r="G60" s="148">
        <v>100</v>
      </c>
    </row>
    <row r="61" spans="1:7" ht="12.75">
      <c r="A61" s="149" t="s">
        <v>52</v>
      </c>
      <c r="B61" s="159">
        <v>12</v>
      </c>
      <c r="C61" s="167">
        <f>B61*100/B7</f>
        <v>0.5760921747479597</v>
      </c>
      <c r="D61" s="152"/>
      <c r="E61" s="152" t="s">
        <v>53</v>
      </c>
      <c r="F61" s="150">
        <v>638</v>
      </c>
      <c r="G61" s="153">
        <f>F61*100/F$60</f>
        <v>88.36565096952909</v>
      </c>
    </row>
    <row r="62" spans="1:7" ht="12.75">
      <c r="A62" s="149" t="s">
        <v>54</v>
      </c>
      <c r="B62" s="159">
        <v>6</v>
      </c>
      <c r="C62" s="167">
        <f>B62*100/B7</f>
        <v>0.28804608737397985</v>
      </c>
      <c r="D62" s="152"/>
      <c r="E62" s="152" t="s">
        <v>55</v>
      </c>
      <c r="F62" s="150">
        <v>84</v>
      </c>
      <c r="G62" s="153">
        <f>F62*100/F$60</f>
        <v>11.634349030470915</v>
      </c>
    </row>
    <row r="63" spans="1:7" ht="12.75">
      <c r="A63" s="149" t="s">
        <v>56</v>
      </c>
      <c r="B63" s="159">
        <v>11</v>
      </c>
      <c r="C63" s="167">
        <f>B63*100/B7</f>
        <v>0.528084493518963</v>
      </c>
      <c r="D63" s="152"/>
      <c r="E63" s="152"/>
      <c r="F63" s="145"/>
      <c r="G63" s="146"/>
    </row>
    <row r="64" spans="1:7" ht="12.75">
      <c r="A64" s="149" t="s">
        <v>57</v>
      </c>
      <c r="B64" s="159">
        <v>4</v>
      </c>
      <c r="C64" s="151">
        <f>B64*100/B$7</f>
        <v>0.19203072491598655</v>
      </c>
      <c r="D64" s="152"/>
      <c r="E64" s="152" t="s">
        <v>58</v>
      </c>
      <c r="F64" s="145">
        <v>2.84</v>
      </c>
      <c r="G64" s="165" t="s">
        <v>261</v>
      </c>
    </row>
    <row r="65" spans="1:7" ht="13.5" thickBot="1">
      <c r="A65" s="170" t="s">
        <v>59</v>
      </c>
      <c r="B65" s="171">
        <v>14</v>
      </c>
      <c r="C65" s="172">
        <f>B65*100/B7</f>
        <v>0.672107537205953</v>
      </c>
      <c r="D65" s="173"/>
      <c r="E65" s="173" t="s">
        <v>60</v>
      </c>
      <c r="F65" s="174">
        <v>2.54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2083</v>
      </c>
      <c r="G9" s="33">
        <f>(F9/$F$9)*100</f>
        <v>100</v>
      </c>
    </row>
    <row r="10" spans="1:7" ht="12.75">
      <c r="A10" s="29" t="s">
        <v>269</v>
      </c>
      <c r="B10" s="93">
        <v>544</v>
      </c>
      <c r="C10" s="33">
        <f aca="true" t="shared" si="0" ref="C10:C15">(B10/$B$10)*100</f>
        <v>100</v>
      </c>
      <c r="E10" s="34" t="s">
        <v>270</v>
      </c>
      <c r="F10" s="97">
        <v>1986</v>
      </c>
      <c r="G10" s="84">
        <f aca="true" t="shared" si="1" ref="G10:G16">(F10/$F$9)*100</f>
        <v>95.34325492078733</v>
      </c>
    </row>
    <row r="11" spans="1:8" ht="12.75">
      <c r="A11" s="36" t="s">
        <v>271</v>
      </c>
      <c r="B11" s="98">
        <v>45</v>
      </c>
      <c r="C11" s="35">
        <f t="shared" si="0"/>
        <v>8.272058823529411</v>
      </c>
      <c r="E11" s="34" t="s">
        <v>272</v>
      </c>
      <c r="F11" s="97">
        <v>1982</v>
      </c>
      <c r="G11" s="84">
        <f t="shared" si="1"/>
        <v>95.15122419587134</v>
      </c>
      <c r="H11" s="15" t="s">
        <v>250</v>
      </c>
    </row>
    <row r="12" spans="1:8" ht="12.75">
      <c r="A12" s="36" t="s">
        <v>273</v>
      </c>
      <c r="B12" s="98">
        <v>16</v>
      </c>
      <c r="C12" s="35">
        <f t="shared" si="0"/>
        <v>2.941176470588235</v>
      </c>
      <c r="E12" s="34" t="s">
        <v>274</v>
      </c>
      <c r="F12" s="97">
        <v>1540</v>
      </c>
      <c r="G12" s="84">
        <f t="shared" si="1"/>
        <v>73.93182909265482</v>
      </c>
      <c r="H12" s="15" t="s">
        <v>250</v>
      </c>
    </row>
    <row r="13" spans="1:7" ht="12.75">
      <c r="A13" s="36" t="s">
        <v>275</v>
      </c>
      <c r="B13" s="98">
        <v>263</v>
      </c>
      <c r="C13" s="35">
        <f t="shared" si="0"/>
        <v>48.345588235294116</v>
      </c>
      <c r="E13" s="34" t="s">
        <v>276</v>
      </c>
      <c r="F13" s="97">
        <v>442</v>
      </c>
      <c r="G13" s="84">
        <f t="shared" si="1"/>
        <v>21.219395103216517</v>
      </c>
    </row>
    <row r="14" spans="1:7" ht="12.75">
      <c r="A14" s="36" t="s">
        <v>277</v>
      </c>
      <c r="B14" s="98">
        <v>122</v>
      </c>
      <c r="C14" s="35">
        <f t="shared" si="0"/>
        <v>22.426470588235293</v>
      </c>
      <c r="E14" s="34" t="s">
        <v>166</v>
      </c>
      <c r="F14" s="97">
        <v>4</v>
      </c>
      <c r="G14" s="84">
        <f t="shared" si="1"/>
        <v>0.19203072491598655</v>
      </c>
    </row>
    <row r="15" spans="1:7" ht="12.75">
      <c r="A15" s="36" t="s">
        <v>324</v>
      </c>
      <c r="B15" s="97">
        <v>98</v>
      </c>
      <c r="C15" s="35">
        <f t="shared" si="0"/>
        <v>18.014705882352942</v>
      </c>
      <c r="E15" s="34" t="s">
        <v>278</v>
      </c>
      <c r="F15" s="97">
        <v>97</v>
      </c>
      <c r="G15" s="84">
        <f t="shared" si="1"/>
        <v>4.6567450792126746</v>
      </c>
    </row>
    <row r="16" spans="1:7" ht="12.75">
      <c r="A16" s="36"/>
      <c r="B16" s="93" t="s">
        <v>250</v>
      </c>
      <c r="C16" s="10"/>
      <c r="E16" s="34" t="s">
        <v>279</v>
      </c>
      <c r="F16" s="98">
        <v>19</v>
      </c>
      <c r="G16" s="84">
        <f t="shared" si="1"/>
        <v>0.9121459433509362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76</v>
      </c>
      <c r="G17" s="84">
        <f>(F17/$F$9)*100</f>
        <v>3.648583773403745</v>
      </c>
    </row>
    <row r="18" spans="1:7" ht="12.75">
      <c r="A18" s="29" t="s">
        <v>282</v>
      </c>
      <c r="B18" s="93">
        <v>1438</v>
      </c>
      <c r="C18" s="33">
        <f>(B18/$B$18)*100</f>
        <v>100</v>
      </c>
      <c r="E18" s="34" t="s">
        <v>283</v>
      </c>
      <c r="F18" s="97">
        <v>21</v>
      </c>
      <c r="G18" s="84">
        <f>(F18/$F$9)*100</f>
        <v>1.0081613058089294</v>
      </c>
    </row>
    <row r="19" spans="1:7" ht="12.75">
      <c r="A19" s="36" t="s">
        <v>284</v>
      </c>
      <c r="B19" s="97">
        <v>58</v>
      </c>
      <c r="C19" s="84">
        <f aca="true" t="shared" si="2" ref="C19:C25">(B19/$B$18)*100</f>
        <v>4.033379694019471</v>
      </c>
      <c r="E19" s="34"/>
      <c r="F19" s="97" t="s">
        <v>250</v>
      </c>
      <c r="G19" s="84"/>
    </row>
    <row r="20" spans="1:7" ht="12.75">
      <c r="A20" s="36" t="s">
        <v>285</v>
      </c>
      <c r="B20" s="97">
        <v>92</v>
      </c>
      <c r="C20" s="84">
        <f t="shared" si="2"/>
        <v>6.397774687065369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425</v>
      </c>
      <c r="C21" s="84">
        <f t="shared" si="2"/>
        <v>29.554937413073713</v>
      </c>
      <c r="E21" s="38" t="s">
        <v>167</v>
      </c>
      <c r="F21" s="80">
        <v>97</v>
      </c>
      <c r="G21" s="33">
        <f>(F21/$F$21)*100</f>
        <v>100</v>
      </c>
    </row>
    <row r="22" spans="1:7" ht="12.75">
      <c r="A22" s="36" t="s">
        <v>302</v>
      </c>
      <c r="B22" s="97">
        <v>278</v>
      </c>
      <c r="C22" s="84">
        <f t="shared" si="2"/>
        <v>19.33240611961057</v>
      </c>
      <c r="E22" s="34" t="s">
        <v>303</v>
      </c>
      <c r="F22" s="97">
        <v>60</v>
      </c>
      <c r="G22" s="84">
        <f aca="true" t="shared" si="3" ref="G22:G27">(F22/$F$21)*100</f>
        <v>61.855670103092784</v>
      </c>
    </row>
    <row r="23" spans="1:7" ht="12.75">
      <c r="A23" s="36" t="s">
        <v>304</v>
      </c>
      <c r="B23" s="97">
        <v>105</v>
      </c>
      <c r="C23" s="84">
        <f t="shared" si="2"/>
        <v>7.3018080667593885</v>
      </c>
      <c r="E23" s="34" t="s">
        <v>305</v>
      </c>
      <c r="F23" s="97">
        <v>8</v>
      </c>
      <c r="G23" s="84">
        <f t="shared" si="3"/>
        <v>8.24742268041237</v>
      </c>
    </row>
    <row r="24" spans="1:7" ht="12.75">
      <c r="A24" s="36" t="s">
        <v>306</v>
      </c>
      <c r="B24" s="97">
        <v>298</v>
      </c>
      <c r="C24" s="84">
        <f t="shared" si="2"/>
        <v>20.723226703755216</v>
      </c>
      <c r="E24" s="34" t="s">
        <v>307</v>
      </c>
      <c r="F24" s="97">
        <v>1</v>
      </c>
      <c r="G24" s="84">
        <f t="shared" si="3"/>
        <v>1.0309278350515463</v>
      </c>
    </row>
    <row r="25" spans="1:7" ht="12.75">
      <c r="A25" s="36" t="s">
        <v>308</v>
      </c>
      <c r="B25" s="97">
        <v>182</v>
      </c>
      <c r="C25" s="84">
        <f t="shared" si="2"/>
        <v>12.656467315716272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24</v>
      </c>
      <c r="G26" s="84">
        <f t="shared" si="3"/>
        <v>24.742268041237114</v>
      </c>
    </row>
    <row r="27" spans="1:7" ht="12.75">
      <c r="A27" s="36" t="s">
        <v>311</v>
      </c>
      <c r="B27" s="108">
        <v>89.6</v>
      </c>
      <c r="C27" s="37" t="s">
        <v>261</v>
      </c>
      <c r="E27" s="34" t="s">
        <v>312</v>
      </c>
      <c r="F27" s="97">
        <v>4</v>
      </c>
      <c r="G27" s="84">
        <f t="shared" si="3"/>
        <v>4.123711340206185</v>
      </c>
    </row>
    <row r="28" spans="1:7" ht="12.75">
      <c r="A28" s="36" t="s">
        <v>313</v>
      </c>
      <c r="B28" s="108">
        <v>33.4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1940</v>
      </c>
      <c r="G30" s="33">
        <f>(F30/$F$30)*100</f>
        <v>100</v>
      </c>
      <c r="J30" s="39"/>
    </row>
    <row r="31" spans="1:10" ht="12.75">
      <c r="A31" s="95" t="s">
        <v>296</v>
      </c>
      <c r="B31" s="93">
        <v>1641</v>
      </c>
      <c r="C31" s="33">
        <f>(B31/$B$31)*100</f>
        <v>100</v>
      </c>
      <c r="E31" s="34" t="s">
        <v>317</v>
      </c>
      <c r="F31" s="97">
        <v>1822</v>
      </c>
      <c r="G31" s="101">
        <f>(F31/$F$30)*100</f>
        <v>93.91752577319588</v>
      </c>
      <c r="J31" s="39"/>
    </row>
    <row r="32" spans="1:10" ht="12.75">
      <c r="A32" s="36" t="s">
        <v>318</v>
      </c>
      <c r="B32" s="97">
        <v>327</v>
      </c>
      <c r="C32" s="10">
        <f>(B32/$B$31)*100</f>
        <v>19.926873857404022</v>
      </c>
      <c r="E32" s="34" t="s">
        <v>319</v>
      </c>
      <c r="F32" s="97">
        <v>118</v>
      </c>
      <c r="G32" s="101">
        <f aca="true" t="shared" si="4" ref="G32:G39">(F32/$F$30)*100</f>
        <v>6.082474226804123</v>
      </c>
      <c r="J32" s="39"/>
    </row>
    <row r="33" spans="1:10" ht="12.75">
      <c r="A33" s="36" t="s">
        <v>320</v>
      </c>
      <c r="B33" s="97">
        <v>1092</v>
      </c>
      <c r="C33" s="10">
        <f aca="true" t="shared" si="5" ref="C33:C38">(B33/$B$31)*100</f>
        <v>66.54478976234005</v>
      </c>
      <c r="E33" s="34" t="s">
        <v>321</v>
      </c>
      <c r="F33" s="97">
        <v>21</v>
      </c>
      <c r="G33" s="101">
        <f t="shared" si="4"/>
        <v>1.0824742268041236</v>
      </c>
      <c r="J33" s="39"/>
    </row>
    <row r="34" spans="1:7" ht="12.75">
      <c r="A34" s="36" t="s">
        <v>322</v>
      </c>
      <c r="B34" s="97">
        <v>11</v>
      </c>
      <c r="C34" s="10">
        <f t="shared" si="5"/>
        <v>0.6703229737964655</v>
      </c>
      <c r="E34" s="34" t="s">
        <v>323</v>
      </c>
      <c r="F34" s="97">
        <v>51</v>
      </c>
      <c r="G34" s="101">
        <f t="shared" si="4"/>
        <v>2.6288659793814433</v>
      </c>
    </row>
    <row r="35" spans="1:7" ht="12.75">
      <c r="A35" s="36" t="s">
        <v>325</v>
      </c>
      <c r="B35" s="97">
        <v>93</v>
      </c>
      <c r="C35" s="10">
        <f t="shared" si="5"/>
        <v>5.6672760511883</v>
      </c>
      <c r="E35" s="34" t="s">
        <v>321</v>
      </c>
      <c r="F35" s="97">
        <v>7</v>
      </c>
      <c r="G35" s="101">
        <f t="shared" si="4"/>
        <v>0.36082474226804123</v>
      </c>
    </row>
    <row r="36" spans="1:7" ht="12.75">
      <c r="A36" s="36" t="s">
        <v>297</v>
      </c>
      <c r="B36" s="97">
        <v>76</v>
      </c>
      <c r="C36" s="10">
        <f t="shared" si="5"/>
        <v>4.631322364411944</v>
      </c>
      <c r="E36" s="34" t="s">
        <v>327</v>
      </c>
      <c r="F36" s="97">
        <v>61</v>
      </c>
      <c r="G36" s="101">
        <f t="shared" si="4"/>
        <v>3.1443298969072164</v>
      </c>
    </row>
    <row r="37" spans="1:7" ht="12.75">
      <c r="A37" s="36" t="s">
        <v>326</v>
      </c>
      <c r="B37" s="97">
        <v>118</v>
      </c>
      <c r="C37" s="10">
        <f t="shared" si="5"/>
        <v>7.190737355271176</v>
      </c>
      <c r="E37" s="34" t="s">
        <v>321</v>
      </c>
      <c r="F37" s="97">
        <v>12</v>
      </c>
      <c r="G37" s="101">
        <f t="shared" si="4"/>
        <v>0.6185567010309279</v>
      </c>
    </row>
    <row r="38" spans="1:7" ht="12.75">
      <c r="A38" s="36" t="s">
        <v>297</v>
      </c>
      <c r="B38" s="97">
        <v>66</v>
      </c>
      <c r="C38" s="10">
        <f t="shared" si="5"/>
        <v>4.021937842778794</v>
      </c>
      <c r="E38" s="34" t="s">
        <v>259</v>
      </c>
      <c r="F38" s="97">
        <v>2</v>
      </c>
      <c r="G38" s="101">
        <f t="shared" si="4"/>
        <v>0.10309278350515465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0.10309278350515465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40</v>
      </c>
      <c r="C42" s="33">
        <f>(B42/$B$42)*100</f>
        <v>100</v>
      </c>
      <c r="E42" s="31" t="s">
        <v>268</v>
      </c>
      <c r="F42" s="80">
        <v>2083</v>
      </c>
      <c r="G42" s="99">
        <f>(F42/$F$42)*100</f>
        <v>100</v>
      </c>
      <c r="I42" s="39"/>
    </row>
    <row r="43" spans="1:7" ht="12.75">
      <c r="A43" s="36" t="s">
        <v>301</v>
      </c>
      <c r="B43" s="98">
        <v>14</v>
      </c>
      <c r="C43" s="102">
        <f>(B43/$B$42)*100</f>
        <v>35</v>
      </c>
      <c r="E43" s="60" t="s">
        <v>168</v>
      </c>
      <c r="F43" s="106">
        <v>2773</v>
      </c>
      <c r="G43" s="107">
        <f aca="true" t="shared" si="6" ref="G43:G71">(F43/$F$42)*100</f>
        <v>133.1253000480077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0.5760921747479597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1.1041766682669227</v>
      </c>
    </row>
    <row r="46" spans="1:7" ht="12.75">
      <c r="A46" s="29" t="s">
        <v>331</v>
      </c>
      <c r="B46" s="93">
        <v>1535</v>
      </c>
      <c r="C46" s="33">
        <f>(B46/$B$46)*100</f>
        <v>100</v>
      </c>
      <c r="E46" s="1" t="s">
        <v>332</v>
      </c>
      <c r="F46" s="97">
        <v>31</v>
      </c>
      <c r="G46" s="101">
        <f t="shared" si="6"/>
        <v>1.4882381180988957</v>
      </c>
    </row>
    <row r="47" spans="1:7" ht="12.75">
      <c r="A47" s="36" t="s">
        <v>333</v>
      </c>
      <c r="B47" s="97">
        <v>200</v>
      </c>
      <c r="C47" s="10">
        <f>(B47/$B$46)*100</f>
        <v>13.029315960912053</v>
      </c>
      <c r="E47" s="1" t="s">
        <v>334</v>
      </c>
      <c r="F47" s="97">
        <v>103</v>
      </c>
      <c r="G47" s="101">
        <f t="shared" si="6"/>
        <v>4.944791166586654</v>
      </c>
    </row>
    <row r="48" spans="1:7" ht="12.75">
      <c r="A48" s="36"/>
      <c r="B48" s="93" t="s">
        <v>250</v>
      </c>
      <c r="C48" s="10"/>
      <c r="E48" s="1" t="s">
        <v>335</v>
      </c>
      <c r="F48" s="97">
        <v>250</v>
      </c>
      <c r="G48" s="101">
        <f t="shared" si="6"/>
        <v>12.00192030724916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</v>
      </c>
      <c r="G49" s="101">
        <f t="shared" si="6"/>
        <v>1.2962073931829092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0.7201152184349496</v>
      </c>
    </row>
    <row r="51" spans="1:7" ht="12.75">
      <c r="A51" s="5" t="s">
        <v>338</v>
      </c>
      <c r="B51" s="93">
        <v>454</v>
      </c>
      <c r="C51" s="33">
        <f>(B51/$B$51)*100</f>
        <v>100</v>
      </c>
      <c r="E51" s="1" t="s">
        <v>339</v>
      </c>
      <c r="F51" s="97">
        <v>507</v>
      </c>
      <c r="G51" s="101">
        <f t="shared" si="6"/>
        <v>24.339894383101296</v>
      </c>
    </row>
    <row r="52" spans="1:7" ht="12.75">
      <c r="A52" s="4" t="s">
        <v>340</v>
      </c>
      <c r="B52" s="98">
        <v>14</v>
      </c>
      <c r="C52" s="10">
        <f>(B52/$B$51)*100</f>
        <v>3.0837004405286343</v>
      </c>
      <c r="E52" s="1" t="s">
        <v>341</v>
      </c>
      <c r="F52" s="97">
        <v>19</v>
      </c>
      <c r="G52" s="101">
        <f t="shared" si="6"/>
        <v>0.9121459433509362</v>
      </c>
    </row>
    <row r="53" spans="1:7" ht="12.75">
      <c r="A53" s="4"/>
      <c r="B53" s="93" t="s">
        <v>250</v>
      </c>
      <c r="C53" s="10"/>
      <c r="E53" s="1" t="s">
        <v>342</v>
      </c>
      <c r="F53" s="97">
        <v>33</v>
      </c>
      <c r="G53" s="101">
        <f t="shared" si="6"/>
        <v>1.584253480556889</v>
      </c>
    </row>
    <row r="54" spans="1:7" ht="14.25">
      <c r="A54" s="5" t="s">
        <v>343</v>
      </c>
      <c r="B54" s="93">
        <v>1251</v>
      </c>
      <c r="C54" s="33">
        <f>(B54/$B$54)*100</f>
        <v>100</v>
      </c>
      <c r="E54" s="1" t="s">
        <v>201</v>
      </c>
      <c r="F54" s="97">
        <v>480</v>
      </c>
      <c r="G54" s="101">
        <f t="shared" si="6"/>
        <v>23.04368698991839</v>
      </c>
    </row>
    <row r="55" spans="1:7" ht="12.75">
      <c r="A55" s="4" t="s">
        <v>340</v>
      </c>
      <c r="B55" s="98">
        <v>187</v>
      </c>
      <c r="C55" s="10">
        <f>(B55/$B$54)*100</f>
        <v>14.948041566746603</v>
      </c>
      <c r="E55" s="1" t="s">
        <v>344</v>
      </c>
      <c r="F55" s="97">
        <v>485</v>
      </c>
      <c r="G55" s="101">
        <f t="shared" si="6"/>
        <v>23.28372539606337</v>
      </c>
    </row>
    <row r="56" spans="1:7" ht="12.75">
      <c r="A56" s="4" t="s">
        <v>345</v>
      </c>
      <c r="B56" s="120">
        <v>70.1</v>
      </c>
      <c r="C56" s="37" t="s">
        <v>261</v>
      </c>
      <c r="E56" s="1" t="s">
        <v>346</v>
      </c>
      <c r="F56" s="97">
        <v>10</v>
      </c>
      <c r="G56" s="101">
        <f t="shared" si="6"/>
        <v>0.4800768122899664</v>
      </c>
    </row>
    <row r="57" spans="1:7" ht="12.75">
      <c r="A57" s="4" t="s">
        <v>347</v>
      </c>
      <c r="B57" s="98">
        <v>1064</v>
      </c>
      <c r="C57" s="10">
        <f>(B57/$B$54)*100</f>
        <v>85.05195843325339</v>
      </c>
      <c r="E57" s="1" t="s">
        <v>348</v>
      </c>
      <c r="F57" s="97">
        <v>34</v>
      </c>
      <c r="G57" s="101">
        <f t="shared" si="6"/>
        <v>1.6322611617858858</v>
      </c>
    </row>
    <row r="58" spans="1:7" ht="12.75">
      <c r="A58" s="4" t="s">
        <v>345</v>
      </c>
      <c r="B58" s="120">
        <v>78.6</v>
      </c>
      <c r="C58" s="37" t="s">
        <v>261</v>
      </c>
      <c r="E58" s="1" t="s">
        <v>349</v>
      </c>
      <c r="F58" s="97">
        <v>198</v>
      </c>
      <c r="G58" s="101">
        <f t="shared" si="6"/>
        <v>9.505520883341333</v>
      </c>
    </row>
    <row r="59" spans="1:7" ht="12.75">
      <c r="A59" s="4"/>
      <c r="B59" s="93" t="s">
        <v>250</v>
      </c>
      <c r="C59" s="10"/>
      <c r="E59" s="1" t="s">
        <v>350</v>
      </c>
      <c r="F59" s="97">
        <v>1</v>
      </c>
      <c r="G59" s="101">
        <f t="shared" si="6"/>
        <v>0.04800768122899664</v>
      </c>
    </row>
    <row r="60" spans="1:7" ht="12.75">
      <c r="A60" s="5" t="s">
        <v>351</v>
      </c>
      <c r="B60" s="93">
        <v>195</v>
      </c>
      <c r="C60" s="33">
        <f>(B60/$B$60)*100</f>
        <v>100</v>
      </c>
      <c r="E60" s="1" t="s">
        <v>352</v>
      </c>
      <c r="F60" s="97">
        <v>31</v>
      </c>
      <c r="G60" s="101">
        <f t="shared" si="6"/>
        <v>1.4882381180988957</v>
      </c>
    </row>
    <row r="61" spans="1:7" ht="12.75">
      <c r="A61" s="4" t="s">
        <v>340</v>
      </c>
      <c r="B61" s="97">
        <v>87</v>
      </c>
      <c r="C61" s="10">
        <f>(B61/$B$60)*100</f>
        <v>44.61538461538462</v>
      </c>
      <c r="E61" s="1" t="s">
        <v>353</v>
      </c>
      <c r="F61" s="97">
        <v>24</v>
      </c>
      <c r="G61" s="101">
        <f t="shared" si="6"/>
        <v>1.1521843494959194</v>
      </c>
    </row>
    <row r="62" spans="1:7" ht="12.75">
      <c r="A62" s="4"/>
      <c r="B62" s="93" t="s">
        <v>250</v>
      </c>
      <c r="C62" s="10"/>
      <c r="E62" s="1" t="s">
        <v>354</v>
      </c>
      <c r="F62" s="97">
        <v>48</v>
      </c>
      <c r="G62" s="101">
        <f t="shared" si="6"/>
        <v>2.304368698991839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0.8161305808929429</v>
      </c>
    </row>
    <row r="64" spans="1:7" ht="12.75">
      <c r="A64" s="29" t="s">
        <v>357</v>
      </c>
      <c r="B64" s="93">
        <v>1940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1290</v>
      </c>
      <c r="C65" s="10">
        <f>(B65/$B$64)*100</f>
        <v>66.49484536082474</v>
      </c>
      <c r="E65" s="1" t="s">
        <v>359</v>
      </c>
      <c r="F65" s="97">
        <v>36</v>
      </c>
      <c r="G65" s="101">
        <f t="shared" si="6"/>
        <v>1.728276524243879</v>
      </c>
    </row>
    <row r="66" spans="1:7" ht="12.75">
      <c r="A66" s="4" t="s">
        <v>257</v>
      </c>
      <c r="B66" s="97">
        <v>642</v>
      </c>
      <c r="C66" s="10">
        <f aca="true" t="shared" si="7" ref="C66:C71">(B66/$B$64)*100</f>
        <v>33.092783505154635</v>
      </c>
      <c r="E66" s="1" t="s">
        <v>360</v>
      </c>
      <c r="F66" s="97">
        <v>14</v>
      </c>
      <c r="G66" s="101">
        <f t="shared" si="6"/>
        <v>0.672107537205953</v>
      </c>
    </row>
    <row r="67" spans="1:7" ht="12.75">
      <c r="A67" s="4" t="s">
        <v>361</v>
      </c>
      <c r="B67" s="97">
        <v>209</v>
      </c>
      <c r="C67" s="10">
        <f t="shared" si="7"/>
        <v>10.77319587628866</v>
      </c>
      <c r="E67" s="1" t="s">
        <v>362</v>
      </c>
      <c r="F67" s="97">
        <v>50</v>
      </c>
      <c r="G67" s="101">
        <f t="shared" si="6"/>
        <v>2.4003840614498317</v>
      </c>
    </row>
    <row r="68" spans="1:7" ht="12.75">
      <c r="A68" s="4" t="s">
        <v>363</v>
      </c>
      <c r="B68" s="97">
        <v>433</v>
      </c>
      <c r="C68" s="10">
        <f t="shared" si="7"/>
        <v>22.319587628865982</v>
      </c>
      <c r="E68" s="1" t="s">
        <v>364</v>
      </c>
      <c r="F68" s="97">
        <v>106</v>
      </c>
      <c r="G68" s="101">
        <f t="shared" si="6"/>
        <v>5.088814210273643</v>
      </c>
    </row>
    <row r="69" spans="1:7" ht="12.75">
      <c r="A69" s="4" t="s">
        <v>365</v>
      </c>
      <c r="B69" s="97">
        <v>350</v>
      </c>
      <c r="C69" s="10">
        <f t="shared" si="7"/>
        <v>18.04123711340206</v>
      </c>
      <c r="E69" s="1" t="s">
        <v>366</v>
      </c>
      <c r="F69" s="97">
        <v>12</v>
      </c>
      <c r="G69" s="101">
        <f t="shared" si="6"/>
        <v>0.5760921747479597</v>
      </c>
    </row>
    <row r="70" spans="1:7" ht="12.75">
      <c r="A70" s="4" t="s">
        <v>367</v>
      </c>
      <c r="B70" s="97">
        <v>83</v>
      </c>
      <c r="C70" s="10">
        <f t="shared" si="7"/>
        <v>4.278350515463917</v>
      </c>
      <c r="E70" s="1" t="s">
        <v>368</v>
      </c>
      <c r="F70" s="97">
        <v>2</v>
      </c>
      <c r="G70" s="101">
        <f t="shared" si="6"/>
        <v>0.09601536245799328</v>
      </c>
    </row>
    <row r="71" spans="1:7" ht="12.75">
      <c r="A71" s="7" t="s">
        <v>258</v>
      </c>
      <c r="B71" s="103">
        <v>8</v>
      </c>
      <c r="C71" s="40">
        <f t="shared" si="7"/>
        <v>0.4123711340206186</v>
      </c>
      <c r="D71" s="41"/>
      <c r="E71" s="9" t="s">
        <v>369</v>
      </c>
      <c r="F71" s="103">
        <v>205</v>
      </c>
      <c r="G71" s="104">
        <f t="shared" si="6"/>
        <v>9.841574651944311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1594</v>
      </c>
      <c r="C9" s="81">
        <f>(B9/$B$9)*100</f>
        <v>100</v>
      </c>
      <c r="D9" s="65"/>
      <c r="E9" s="79" t="s">
        <v>381</v>
      </c>
      <c r="F9" s="80">
        <v>713</v>
      </c>
      <c r="G9" s="81">
        <f>(F9/$F$9)*100</f>
        <v>100</v>
      </c>
    </row>
    <row r="10" spans="1:7" ht="12.75">
      <c r="A10" s="82" t="s">
        <v>382</v>
      </c>
      <c r="B10" s="97">
        <v>1082</v>
      </c>
      <c r="C10" s="105">
        <f>(B10/$B$9)*100</f>
        <v>67.87954830614805</v>
      </c>
      <c r="D10" s="65"/>
      <c r="E10" s="78" t="s">
        <v>383</v>
      </c>
      <c r="F10" s="97">
        <v>18</v>
      </c>
      <c r="G10" s="105">
        <f aca="true" t="shared" si="0" ref="G10:G19">(F10/$F$9)*100</f>
        <v>2.524544179523142</v>
      </c>
    </row>
    <row r="11" spans="1:7" ht="12.75">
      <c r="A11" s="82" t="s">
        <v>384</v>
      </c>
      <c r="B11" s="97">
        <v>1082</v>
      </c>
      <c r="C11" s="105">
        <f aca="true" t="shared" si="1" ref="C11:C16">(B11/$B$9)*100</f>
        <v>67.87954830614805</v>
      </c>
      <c r="D11" s="65"/>
      <c r="E11" s="78" t="s">
        <v>385</v>
      </c>
      <c r="F11" s="97">
        <v>14</v>
      </c>
      <c r="G11" s="105">
        <f t="shared" si="0"/>
        <v>1.9635343618513323</v>
      </c>
    </row>
    <row r="12" spans="1:7" ht="12.75">
      <c r="A12" s="82" t="s">
        <v>386</v>
      </c>
      <c r="B12" s="97">
        <v>1046</v>
      </c>
      <c r="C12" s="105">
        <f>(B12/$B$9)*100</f>
        <v>65.62107904642409</v>
      </c>
      <c r="D12" s="65"/>
      <c r="E12" s="78" t="s">
        <v>387</v>
      </c>
      <c r="F12" s="97">
        <v>35</v>
      </c>
      <c r="G12" s="105">
        <f t="shared" si="0"/>
        <v>4.908835904628331</v>
      </c>
    </row>
    <row r="13" spans="1:7" ht="12.75">
      <c r="A13" s="82" t="s">
        <v>388</v>
      </c>
      <c r="B13" s="97">
        <v>36</v>
      </c>
      <c r="C13" s="105">
        <f>(B13/$B$9)*100</f>
        <v>2.258469259723965</v>
      </c>
      <c r="D13" s="65"/>
      <c r="E13" s="78" t="s">
        <v>389</v>
      </c>
      <c r="F13" s="97">
        <v>21</v>
      </c>
      <c r="G13" s="105">
        <f t="shared" si="0"/>
        <v>2.9453015427769986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96</v>
      </c>
      <c r="G14" s="105">
        <f t="shared" si="0"/>
        <v>13.464235624123422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181</v>
      </c>
      <c r="G15" s="105">
        <f t="shared" si="0"/>
        <v>25.385694249649372</v>
      </c>
    </row>
    <row r="16" spans="1:7" ht="12.75">
      <c r="A16" s="82" t="s">
        <v>67</v>
      </c>
      <c r="B16" s="97">
        <v>512</v>
      </c>
      <c r="C16" s="105">
        <f t="shared" si="1"/>
        <v>32.12045169385194</v>
      </c>
      <c r="D16" s="65"/>
      <c r="E16" s="78" t="s">
        <v>68</v>
      </c>
      <c r="F16" s="97">
        <v>145</v>
      </c>
      <c r="G16" s="105">
        <f t="shared" si="0"/>
        <v>20.336605890603085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135</v>
      </c>
      <c r="G17" s="105">
        <f t="shared" si="0"/>
        <v>18.93408134642356</v>
      </c>
    </row>
    <row r="18" spans="1:7" ht="12.75">
      <c r="A18" s="77" t="s">
        <v>70</v>
      </c>
      <c r="B18" s="80">
        <v>831</v>
      </c>
      <c r="C18" s="81">
        <f>(B18/$B$18)*100</f>
        <v>100</v>
      </c>
      <c r="D18" s="65"/>
      <c r="E18" s="78" t="s">
        <v>170</v>
      </c>
      <c r="F18" s="97">
        <v>45</v>
      </c>
      <c r="G18" s="105">
        <f t="shared" si="0"/>
        <v>6.311360448807854</v>
      </c>
    </row>
    <row r="19" spans="1:9" ht="12.75">
      <c r="A19" s="82" t="s">
        <v>382</v>
      </c>
      <c r="B19" s="97">
        <v>478</v>
      </c>
      <c r="C19" s="105">
        <f>(B19/$B$18)*100</f>
        <v>57.52105896510229</v>
      </c>
      <c r="D19" s="65"/>
      <c r="E19" s="78" t="s">
        <v>169</v>
      </c>
      <c r="F19" s="98">
        <v>23</v>
      </c>
      <c r="G19" s="105">
        <f t="shared" si="0"/>
        <v>3.225806451612903</v>
      </c>
      <c r="I19" s="118"/>
    </row>
    <row r="20" spans="1:7" ht="12.75">
      <c r="A20" s="82" t="s">
        <v>384</v>
      </c>
      <c r="B20" s="97">
        <v>478</v>
      </c>
      <c r="C20" s="105">
        <f>(B20/$B$18)*100</f>
        <v>57.52105896510229</v>
      </c>
      <c r="D20" s="65"/>
      <c r="E20" s="78" t="s">
        <v>71</v>
      </c>
      <c r="F20" s="97">
        <v>72434</v>
      </c>
      <c r="G20" s="112" t="s">
        <v>261</v>
      </c>
    </row>
    <row r="21" spans="1:7" ht="12.75">
      <c r="A21" s="82" t="s">
        <v>386</v>
      </c>
      <c r="B21" s="97">
        <v>455</v>
      </c>
      <c r="C21" s="105">
        <f>(B21/$B$18)*100</f>
        <v>54.75330926594465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635</v>
      </c>
      <c r="G22" s="105">
        <f>(F22/$F$9)*100</f>
        <v>89.06030855539971</v>
      </c>
    </row>
    <row r="23" spans="1:7" ht="12.75">
      <c r="A23" s="77" t="s">
        <v>73</v>
      </c>
      <c r="B23" s="80">
        <v>159</v>
      </c>
      <c r="C23" s="81">
        <f>(B23/$B$23)*100</f>
        <v>100</v>
      </c>
      <c r="D23" s="65"/>
      <c r="E23" s="78" t="s">
        <v>74</v>
      </c>
      <c r="F23" s="97">
        <v>79912</v>
      </c>
      <c r="G23" s="112" t="s">
        <v>261</v>
      </c>
    </row>
    <row r="24" spans="1:7" ht="12.75">
      <c r="A24" s="82" t="s">
        <v>75</v>
      </c>
      <c r="B24" s="97">
        <v>95</v>
      </c>
      <c r="C24" s="105">
        <f>(B24/$B$23)*100</f>
        <v>59.74842767295597</v>
      </c>
      <c r="D24" s="65"/>
      <c r="E24" s="78" t="s">
        <v>76</v>
      </c>
      <c r="F24" s="97">
        <v>146</v>
      </c>
      <c r="G24" s="105">
        <f>(F24/$F$9)*100</f>
        <v>20.476858345021036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12590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</v>
      </c>
      <c r="G26" s="105">
        <f>(F26/$F$9)*100</f>
        <v>1.5427769985974753</v>
      </c>
    </row>
    <row r="27" spans="1:7" ht="12.75">
      <c r="A27" s="77" t="s">
        <v>85</v>
      </c>
      <c r="B27" s="80">
        <v>1026</v>
      </c>
      <c r="C27" s="81">
        <f>(B27/$B$27)*100</f>
        <v>100</v>
      </c>
      <c r="D27" s="65"/>
      <c r="E27" s="78" t="s">
        <v>78</v>
      </c>
      <c r="F27" s="98">
        <v>6109</v>
      </c>
      <c r="G27" s="112" t="s">
        <v>261</v>
      </c>
    </row>
    <row r="28" spans="1:7" ht="12.75">
      <c r="A28" s="82" t="s">
        <v>86</v>
      </c>
      <c r="B28" s="97">
        <v>859</v>
      </c>
      <c r="C28" s="105">
        <f aca="true" t="shared" si="2" ref="C28:C33">(B28/$B$27)*100</f>
        <v>83.72319688109162</v>
      </c>
      <c r="D28" s="65"/>
      <c r="E28" s="78" t="s">
        <v>79</v>
      </c>
      <c r="F28" s="97">
        <v>11</v>
      </c>
      <c r="G28" s="105">
        <f>(F28/$F$9)*100</f>
        <v>1.5427769985974753</v>
      </c>
    </row>
    <row r="29" spans="1:7" ht="12.75">
      <c r="A29" s="82" t="s">
        <v>87</v>
      </c>
      <c r="B29" s="97">
        <v>53</v>
      </c>
      <c r="C29" s="105">
        <f t="shared" si="2"/>
        <v>5.16569200779727</v>
      </c>
      <c r="D29" s="65"/>
      <c r="E29" s="78" t="s">
        <v>80</v>
      </c>
      <c r="F29" s="97">
        <v>3836</v>
      </c>
      <c r="G29" s="112" t="s">
        <v>261</v>
      </c>
    </row>
    <row r="30" spans="1:7" ht="12.75">
      <c r="A30" s="82" t="s">
        <v>88</v>
      </c>
      <c r="B30" s="97">
        <v>14</v>
      </c>
      <c r="C30" s="105">
        <f t="shared" si="2"/>
        <v>1.364522417153996</v>
      </c>
      <c r="D30" s="65"/>
      <c r="E30" s="78" t="s">
        <v>81</v>
      </c>
      <c r="F30" s="97">
        <v>127</v>
      </c>
      <c r="G30" s="105">
        <f>(F30/$F$9)*100</f>
        <v>17.812061711079945</v>
      </c>
    </row>
    <row r="31" spans="1:7" ht="12.75">
      <c r="A31" s="82" t="s">
        <v>115</v>
      </c>
      <c r="B31" s="97">
        <v>21</v>
      </c>
      <c r="C31" s="105">
        <f t="shared" si="2"/>
        <v>2.046783625730994</v>
      </c>
      <c r="D31" s="65"/>
      <c r="E31" s="78" t="s">
        <v>82</v>
      </c>
      <c r="F31" s="97">
        <v>21265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0.1949317738791423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77</v>
      </c>
      <c r="C33" s="105">
        <f t="shared" si="2"/>
        <v>7.504873294346978</v>
      </c>
      <c r="D33" s="65"/>
      <c r="E33" s="79" t="s">
        <v>84</v>
      </c>
      <c r="F33" s="80">
        <v>568</v>
      </c>
      <c r="G33" s="81">
        <f>(F33/$F$33)*100</f>
        <v>100</v>
      </c>
    </row>
    <row r="34" spans="1:7" ht="12.75">
      <c r="A34" s="82" t="s">
        <v>91</v>
      </c>
      <c r="B34" s="109">
        <v>37.8</v>
      </c>
      <c r="C34" s="112" t="s">
        <v>261</v>
      </c>
      <c r="D34" s="65"/>
      <c r="E34" s="78" t="s">
        <v>383</v>
      </c>
      <c r="F34" s="97">
        <v>6</v>
      </c>
      <c r="G34" s="105">
        <f aca="true" t="shared" si="3" ref="G34:G43">(F34/$F$33)*100</f>
        <v>1.056338028169014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0.7042253521126761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</v>
      </c>
      <c r="G36" s="105">
        <f t="shared" si="3"/>
        <v>2.2887323943661975</v>
      </c>
    </row>
    <row r="37" spans="1:7" ht="12.75">
      <c r="A37" s="77" t="s">
        <v>94</v>
      </c>
      <c r="B37" s="80">
        <v>1046</v>
      </c>
      <c r="C37" s="81">
        <f>(B37/$B$37)*100</f>
        <v>100</v>
      </c>
      <c r="D37" s="65"/>
      <c r="E37" s="78" t="s">
        <v>389</v>
      </c>
      <c r="F37" s="97">
        <v>18</v>
      </c>
      <c r="G37" s="105">
        <f t="shared" si="3"/>
        <v>3.169014084507042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76</v>
      </c>
      <c r="G38" s="105">
        <f t="shared" si="3"/>
        <v>13.380281690140844</v>
      </c>
    </row>
    <row r="39" spans="1:7" ht="12.75">
      <c r="A39" s="82" t="s">
        <v>97</v>
      </c>
      <c r="B39" s="98">
        <v>450</v>
      </c>
      <c r="C39" s="105">
        <f>(B39/$B$37)*100</f>
        <v>43.021032504780116</v>
      </c>
      <c r="D39" s="65"/>
      <c r="E39" s="78" t="s">
        <v>393</v>
      </c>
      <c r="F39" s="97">
        <v>150</v>
      </c>
      <c r="G39" s="105">
        <f t="shared" si="3"/>
        <v>26.408450704225352</v>
      </c>
    </row>
    <row r="40" spans="1:7" ht="12.75">
      <c r="A40" s="82" t="s">
        <v>98</v>
      </c>
      <c r="B40" s="98">
        <v>135</v>
      </c>
      <c r="C40" s="105">
        <f>(B40/$B$37)*100</f>
        <v>12.906309751434033</v>
      </c>
      <c r="D40" s="65"/>
      <c r="E40" s="78" t="s">
        <v>68</v>
      </c>
      <c r="F40" s="97">
        <v>130</v>
      </c>
      <c r="G40" s="105">
        <f t="shared" si="3"/>
        <v>22.887323943661972</v>
      </c>
    </row>
    <row r="41" spans="1:7" ht="12.75">
      <c r="A41" s="82" t="s">
        <v>100</v>
      </c>
      <c r="B41" s="98">
        <v>252</v>
      </c>
      <c r="C41" s="105">
        <f>(B41/$B$37)*100</f>
        <v>24.091778202676863</v>
      </c>
      <c r="D41" s="65"/>
      <c r="E41" s="78" t="s">
        <v>69</v>
      </c>
      <c r="F41" s="97">
        <v>115</v>
      </c>
      <c r="G41" s="105">
        <f t="shared" si="3"/>
        <v>20.246478873239436</v>
      </c>
    </row>
    <row r="42" spans="1:7" ht="12.75">
      <c r="A42" s="82" t="s">
        <v>260</v>
      </c>
      <c r="B42" s="98">
        <v>4</v>
      </c>
      <c r="C42" s="105">
        <f>(B42/$B$37)*100</f>
        <v>0.3824091778202677</v>
      </c>
      <c r="D42" s="65"/>
      <c r="E42" s="78" t="s">
        <v>170</v>
      </c>
      <c r="F42" s="97">
        <v>41</v>
      </c>
      <c r="G42" s="105">
        <f t="shared" si="3"/>
        <v>7.21830985915493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</v>
      </c>
      <c r="G43" s="105">
        <f t="shared" si="3"/>
        <v>2.640845070422535</v>
      </c>
    </row>
    <row r="44" spans="1:7" ht="12.75">
      <c r="A44" s="82" t="s">
        <v>291</v>
      </c>
      <c r="B44" s="98">
        <v>126</v>
      </c>
      <c r="C44" s="105">
        <f>(B44/$B$37)*100</f>
        <v>12.045889101338432</v>
      </c>
      <c r="D44" s="65"/>
      <c r="E44" s="78" t="s">
        <v>93</v>
      </c>
      <c r="F44" s="97">
        <v>78464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79</v>
      </c>
      <c r="C46" s="105">
        <f>(B46/$B$37)*100</f>
        <v>7.552581261950286</v>
      </c>
      <c r="D46" s="65"/>
      <c r="E46" s="78" t="s">
        <v>96</v>
      </c>
      <c r="F46" s="97">
        <v>28792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56818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1.8164435946462716</v>
      </c>
      <c r="D49" s="87"/>
      <c r="E49" s="88" t="s">
        <v>102</v>
      </c>
      <c r="F49" s="113">
        <v>36827</v>
      </c>
      <c r="G49" s="114" t="s">
        <v>261</v>
      </c>
    </row>
    <row r="50" spans="1:7" ht="13.5" thickTop="1">
      <c r="A50" s="82" t="s">
        <v>116</v>
      </c>
      <c r="B50" s="98">
        <v>96</v>
      </c>
      <c r="C50" s="105">
        <f t="shared" si="4"/>
        <v>9.177820267686425</v>
      </c>
      <c r="D50" s="65"/>
      <c r="E50" s="78"/>
      <c r="F50" s="86"/>
      <c r="G50" s="85"/>
    </row>
    <row r="51" spans="1:7" ht="12.75">
      <c r="A51" s="82" t="s">
        <v>117</v>
      </c>
      <c r="B51" s="98">
        <v>130</v>
      </c>
      <c r="C51" s="105">
        <f t="shared" si="4"/>
        <v>12.4282982791587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</v>
      </c>
      <c r="C52" s="105">
        <f t="shared" si="4"/>
        <v>2.0076481835564053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146</v>
      </c>
      <c r="C53" s="105">
        <f t="shared" si="4"/>
        <v>13.957934990439771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39</v>
      </c>
      <c r="C54" s="105">
        <f t="shared" si="4"/>
        <v>3.72848948374761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55</v>
      </c>
      <c r="C55" s="105">
        <f t="shared" si="4"/>
        <v>5.25812619502868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40</v>
      </c>
      <c r="C57" s="105">
        <f>(B57/$B$37)*100</f>
        <v>3.824091778202677</v>
      </c>
      <c r="D57" s="65"/>
      <c r="E57" s="79" t="s">
        <v>84</v>
      </c>
      <c r="F57" s="80">
        <v>6</v>
      </c>
      <c r="G57" s="105">
        <f>(F57/L57)*100</f>
        <v>1.056338028169014</v>
      </c>
      <c r="H57" s="79" t="s">
        <v>84</v>
      </c>
      <c r="L57" s="15">
        <v>568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</v>
      </c>
      <c r="G58" s="105">
        <f>(F58/L58)*100</f>
        <v>0.7380073800738007</v>
      </c>
      <c r="H58" s="78" t="s">
        <v>118</v>
      </c>
      <c r="L58" s="15">
        <v>271</v>
      </c>
    </row>
    <row r="59" spans="1:12" ht="12.75">
      <c r="A59" s="82" t="s">
        <v>112</v>
      </c>
      <c r="B59" s="98">
        <v>126</v>
      </c>
      <c r="C59" s="105">
        <f>(B59/$B$37)*100</f>
        <v>12.045889101338432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101</v>
      </c>
    </row>
    <row r="60" spans="1:7" ht="12.75">
      <c r="A60" s="82" t="s">
        <v>113</v>
      </c>
      <c r="B60" s="98">
        <v>198</v>
      </c>
      <c r="C60" s="105">
        <f>(B60/$B$37)*100</f>
        <v>18.929254302103253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66</v>
      </c>
      <c r="C62" s="105">
        <f>(B62/$B$37)*100</f>
        <v>6.309751434034416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29</v>
      </c>
    </row>
    <row r="63" spans="1:12" ht="12.75">
      <c r="A63" s="61" t="s">
        <v>293</v>
      </c>
      <c r="B63" s="98">
        <v>49</v>
      </c>
      <c r="C63" s="105">
        <f>(B63/$B$37)*100</f>
        <v>4.684512428298279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17</v>
      </c>
    </row>
    <row r="64" spans="1:12" ht="12.75">
      <c r="A64" s="82" t="s">
        <v>114</v>
      </c>
      <c r="B64" s="98">
        <v>61</v>
      </c>
      <c r="C64" s="105">
        <f>(B64/$B$37)*100</f>
        <v>5.831739961759083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</v>
      </c>
      <c r="G66" s="105">
        <f aca="true" t="shared" si="5" ref="G66:G71">(F66/L66)*100</f>
        <v>2.2693635915145536</v>
      </c>
      <c r="H66" s="79" t="s">
        <v>124</v>
      </c>
      <c r="L66" s="15">
        <v>2027</v>
      </c>
    </row>
    <row r="67" spans="1:12" ht="12.75">
      <c r="A67" s="82" t="s">
        <v>126</v>
      </c>
      <c r="B67" s="97">
        <v>795</v>
      </c>
      <c r="C67" s="105">
        <f>(B67/$B$37)*100</f>
        <v>76.0038240917782</v>
      </c>
      <c r="D67" s="65"/>
      <c r="E67" s="78" t="s">
        <v>262</v>
      </c>
      <c r="F67" s="97">
        <v>43</v>
      </c>
      <c r="G67" s="105">
        <f t="shared" si="5"/>
        <v>2.889784946236559</v>
      </c>
      <c r="H67" s="78" t="s">
        <v>262</v>
      </c>
      <c r="L67" s="15">
        <v>1488</v>
      </c>
    </row>
    <row r="68" spans="1:12" ht="12.75">
      <c r="A68" s="82" t="s">
        <v>128</v>
      </c>
      <c r="B68" s="97">
        <v>155</v>
      </c>
      <c r="C68" s="105">
        <f>(B68/$B$37)*100</f>
        <v>14.818355640535371</v>
      </c>
      <c r="D68" s="65"/>
      <c r="E68" s="78" t="s">
        <v>127</v>
      </c>
      <c r="F68" s="97">
        <v>3</v>
      </c>
      <c r="G68" s="105">
        <f t="shared" si="5"/>
        <v>1.5384615384615385</v>
      </c>
      <c r="H68" s="78" t="s">
        <v>127</v>
      </c>
      <c r="L68" s="15">
        <v>195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</v>
      </c>
      <c r="G69" s="105">
        <f t="shared" si="5"/>
        <v>0.5565862708719851</v>
      </c>
      <c r="H69" s="78" t="s">
        <v>129</v>
      </c>
      <c r="L69" s="15">
        <v>539</v>
      </c>
    </row>
    <row r="70" spans="1:12" ht="12.75">
      <c r="A70" s="82" t="s">
        <v>376</v>
      </c>
      <c r="B70" s="97">
        <v>90</v>
      </c>
      <c r="C70" s="105">
        <f>(B70/$B$37)*100</f>
        <v>8.604206500956023</v>
      </c>
      <c r="D70" s="65"/>
      <c r="E70" s="78" t="s">
        <v>130</v>
      </c>
      <c r="F70" s="97">
        <v>3</v>
      </c>
      <c r="G70" s="105">
        <f t="shared" si="5"/>
        <v>0.7518796992481203</v>
      </c>
      <c r="H70" s="78" t="s">
        <v>130</v>
      </c>
      <c r="L70" s="15">
        <v>399</v>
      </c>
    </row>
    <row r="71" spans="1:12" ht="13.5" thickBot="1">
      <c r="A71" s="90" t="s">
        <v>371</v>
      </c>
      <c r="B71" s="110">
        <v>6</v>
      </c>
      <c r="C71" s="111">
        <f>(B71/$B$37)*100</f>
        <v>0.5736137667304015</v>
      </c>
      <c r="D71" s="91"/>
      <c r="E71" s="92" t="s">
        <v>131</v>
      </c>
      <c r="F71" s="110">
        <v>30</v>
      </c>
      <c r="G71" s="119">
        <f t="shared" si="5"/>
        <v>13.452914798206278</v>
      </c>
      <c r="H71" s="92" t="s">
        <v>131</v>
      </c>
      <c r="L71" s="15">
        <v>223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722</v>
      </c>
      <c r="G9" s="81">
        <f>(F9/$F$9)*100</f>
        <v>100</v>
      </c>
      <c r="I9" s="53"/>
    </row>
    <row r="10" spans="1:7" ht="12.75">
      <c r="A10" s="36" t="s">
        <v>137</v>
      </c>
      <c r="B10" s="97">
        <v>726</v>
      </c>
      <c r="C10" s="105">
        <f aca="true" t="shared" si="0" ref="C10:C18">(B10/$B$8)*100</f>
        <v>96.15894039735099</v>
      </c>
      <c r="E10" s="32" t="s">
        <v>138</v>
      </c>
      <c r="F10" s="97">
        <v>720</v>
      </c>
      <c r="G10" s="105">
        <f>(F10/$F$9)*100</f>
        <v>99.7229916897507</v>
      </c>
    </row>
    <row r="11" spans="1:7" ht="12.75">
      <c r="A11" s="36" t="s">
        <v>139</v>
      </c>
      <c r="B11" s="97">
        <v>8</v>
      </c>
      <c r="C11" s="105">
        <f t="shared" si="0"/>
        <v>1.0596026490066226</v>
      </c>
      <c r="E11" s="32" t="s">
        <v>140</v>
      </c>
      <c r="F11" s="97">
        <v>2</v>
      </c>
      <c r="G11" s="105">
        <f>(F11/$F$9)*100</f>
        <v>0.2770083102493075</v>
      </c>
    </row>
    <row r="12" spans="1:7" ht="12.75">
      <c r="A12" s="36" t="s">
        <v>141</v>
      </c>
      <c r="B12" s="97">
        <v>13</v>
      </c>
      <c r="C12" s="105">
        <f t="shared" si="0"/>
        <v>1.7218543046357615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</v>
      </c>
      <c r="C13" s="105">
        <f t="shared" si="0"/>
        <v>0.26490066225165565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</v>
      </c>
      <c r="C14" s="105">
        <f t="shared" si="0"/>
        <v>0.26490066225165565</v>
      </c>
      <c r="E14" s="42" t="s">
        <v>145</v>
      </c>
      <c r="F14" s="80">
        <v>483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4</v>
      </c>
      <c r="C17" s="105">
        <f t="shared" si="0"/>
        <v>0.5298013245033113</v>
      </c>
      <c r="E17" s="1" t="s">
        <v>151</v>
      </c>
      <c r="F17" s="97">
        <v>8</v>
      </c>
      <c r="G17" s="105">
        <f aca="true" t="shared" si="1" ref="G17:G23">(F17/$F$14)*100</f>
        <v>1.6563146997929608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77</v>
      </c>
      <c r="G18" s="105">
        <f t="shared" si="1"/>
        <v>15.942028985507244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127</v>
      </c>
      <c r="G19" s="105">
        <f t="shared" si="1"/>
        <v>26.293995859213247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213</v>
      </c>
      <c r="G20" s="105">
        <f t="shared" si="1"/>
        <v>44.099378881987576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1.8543046357615895</v>
      </c>
      <c r="E21" s="1" t="s">
        <v>157</v>
      </c>
      <c r="F21" s="97">
        <v>54</v>
      </c>
      <c r="G21" s="105">
        <f t="shared" si="1"/>
        <v>11.180124223602485</v>
      </c>
    </row>
    <row r="22" spans="1:7" ht="12.75">
      <c r="A22" s="36" t="s">
        <v>158</v>
      </c>
      <c r="B22" s="98">
        <v>79</v>
      </c>
      <c r="C22" s="105">
        <f t="shared" si="2"/>
        <v>10.463576158940398</v>
      </c>
      <c r="E22" s="1" t="s">
        <v>159</v>
      </c>
      <c r="F22" s="97">
        <v>4</v>
      </c>
      <c r="G22" s="105">
        <f t="shared" si="1"/>
        <v>0.8281573498964804</v>
      </c>
    </row>
    <row r="23" spans="1:7" ht="12.75">
      <c r="A23" s="36" t="s">
        <v>160</v>
      </c>
      <c r="B23" s="98">
        <v>47</v>
      </c>
      <c r="C23" s="105">
        <f t="shared" si="2"/>
        <v>6.225165562913907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209</v>
      </c>
      <c r="C24" s="105">
        <f t="shared" si="2"/>
        <v>27.68211920529801</v>
      </c>
      <c r="E24" s="1" t="s">
        <v>163</v>
      </c>
      <c r="F24" s="97">
        <v>211000</v>
      </c>
      <c r="G24" s="112" t="s">
        <v>261</v>
      </c>
    </row>
    <row r="25" spans="1:7" ht="12.75">
      <c r="A25" s="36" t="s">
        <v>164</v>
      </c>
      <c r="B25" s="97">
        <v>79</v>
      </c>
      <c r="C25" s="105">
        <f t="shared" si="2"/>
        <v>10.463576158940398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35</v>
      </c>
      <c r="C26" s="105">
        <f t="shared" si="2"/>
        <v>4.635761589403973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67</v>
      </c>
      <c r="C27" s="105">
        <f t="shared" si="2"/>
        <v>8.874172185430464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225</v>
      </c>
      <c r="C28" s="105">
        <f t="shared" si="2"/>
        <v>29.80132450331126</v>
      </c>
      <c r="E28" s="32" t="s">
        <v>176</v>
      </c>
      <c r="F28" s="97">
        <v>387</v>
      </c>
      <c r="G28" s="105">
        <f aca="true" t="shared" si="3" ref="G28:G35">(F28/$F$14)*100</f>
        <v>80.12422360248446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0.26490066225165565</v>
      </c>
      <c r="E31" s="32" t="s">
        <v>181</v>
      </c>
      <c r="F31" s="97">
        <v>10</v>
      </c>
      <c r="G31" s="105">
        <f t="shared" si="3"/>
        <v>2.070393374741201</v>
      </c>
    </row>
    <row r="32" spans="1:7" ht="12.75">
      <c r="A32" s="36" t="s">
        <v>182</v>
      </c>
      <c r="B32" s="97">
        <v>10</v>
      </c>
      <c r="C32" s="105">
        <f t="shared" si="4"/>
        <v>1.3245033112582782</v>
      </c>
      <c r="E32" s="32" t="s">
        <v>183</v>
      </c>
      <c r="F32" s="97">
        <v>34</v>
      </c>
      <c r="G32" s="105">
        <f t="shared" si="3"/>
        <v>7.039337474120083</v>
      </c>
    </row>
    <row r="33" spans="1:7" ht="12.75">
      <c r="A33" s="36" t="s">
        <v>184</v>
      </c>
      <c r="B33" s="97">
        <v>8</v>
      </c>
      <c r="C33" s="105">
        <f t="shared" si="4"/>
        <v>1.0596026490066226</v>
      </c>
      <c r="E33" s="32" t="s">
        <v>185</v>
      </c>
      <c r="F33" s="97">
        <v>113</v>
      </c>
      <c r="G33" s="105">
        <f t="shared" si="3"/>
        <v>23.395445134575567</v>
      </c>
    </row>
    <row r="34" spans="1:7" ht="12.75">
      <c r="A34" s="36" t="s">
        <v>186</v>
      </c>
      <c r="B34" s="97">
        <v>22</v>
      </c>
      <c r="C34" s="105">
        <f t="shared" si="4"/>
        <v>2.913907284768212</v>
      </c>
      <c r="E34" s="32" t="s">
        <v>187</v>
      </c>
      <c r="F34" s="97">
        <v>123</v>
      </c>
      <c r="G34" s="105">
        <f t="shared" si="3"/>
        <v>25.465838509316768</v>
      </c>
    </row>
    <row r="35" spans="1:7" ht="12.75">
      <c r="A35" s="36" t="s">
        <v>188</v>
      </c>
      <c r="B35" s="97">
        <v>68</v>
      </c>
      <c r="C35" s="105">
        <f t="shared" si="4"/>
        <v>9.006622516556291</v>
      </c>
      <c r="E35" s="32" t="s">
        <v>189</v>
      </c>
      <c r="F35" s="97">
        <v>107</v>
      </c>
      <c r="G35" s="105">
        <f t="shared" si="3"/>
        <v>22.15320910973085</v>
      </c>
    </row>
    <row r="36" spans="1:7" ht="12.75">
      <c r="A36" s="36" t="s">
        <v>190</v>
      </c>
      <c r="B36" s="97">
        <v>169</v>
      </c>
      <c r="C36" s="105">
        <f t="shared" si="4"/>
        <v>22.3841059602649</v>
      </c>
      <c r="E36" s="32" t="s">
        <v>191</v>
      </c>
      <c r="F36" s="97">
        <v>1574</v>
      </c>
      <c r="G36" s="112" t="s">
        <v>261</v>
      </c>
    </row>
    <row r="37" spans="1:7" ht="12.75">
      <c r="A37" s="36" t="s">
        <v>192</v>
      </c>
      <c r="B37" s="97">
        <v>145</v>
      </c>
      <c r="C37" s="105">
        <f t="shared" si="4"/>
        <v>19.205298013245034</v>
      </c>
      <c r="E37" s="32" t="s">
        <v>193</v>
      </c>
      <c r="F37" s="97">
        <v>96</v>
      </c>
      <c r="G37" s="105">
        <f>(F37/$F$14)*100</f>
        <v>19.875776397515526</v>
      </c>
    </row>
    <row r="38" spans="1:7" ht="12.75">
      <c r="A38" s="36" t="s">
        <v>194</v>
      </c>
      <c r="B38" s="97">
        <v>148</v>
      </c>
      <c r="C38" s="105">
        <f t="shared" si="4"/>
        <v>19.602649006622517</v>
      </c>
      <c r="E38" s="32" t="s">
        <v>191</v>
      </c>
      <c r="F38" s="97">
        <v>548</v>
      </c>
      <c r="G38" s="112" t="s">
        <v>261</v>
      </c>
    </row>
    <row r="39" spans="1:7" ht="12.75">
      <c r="A39" s="36" t="s">
        <v>195</v>
      </c>
      <c r="B39" s="97">
        <v>183</v>
      </c>
      <c r="C39" s="105">
        <f t="shared" si="4"/>
        <v>24.23841059602649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104</v>
      </c>
      <c r="G43" s="105">
        <f aca="true" t="shared" si="5" ref="G43:G48">(F43/$F$14)*100</f>
        <v>21.532091097308488</v>
      </c>
    </row>
    <row r="44" spans="1:7" ht="12.75">
      <c r="A44" s="36" t="s">
        <v>209</v>
      </c>
      <c r="B44" s="98">
        <v>83</v>
      </c>
      <c r="C44" s="105">
        <f aca="true" t="shared" si="6" ref="C44:C49">(B44/$B$42)*100</f>
        <v>11.49584487534626</v>
      </c>
      <c r="E44" s="32" t="s">
        <v>210</v>
      </c>
      <c r="F44" s="97">
        <v>92</v>
      </c>
      <c r="G44" s="105">
        <f t="shared" si="5"/>
        <v>19.047619047619047</v>
      </c>
    </row>
    <row r="45" spans="1:7" ht="12.75">
      <c r="A45" s="36" t="s">
        <v>211</v>
      </c>
      <c r="B45" s="98">
        <v>157</v>
      </c>
      <c r="C45" s="105">
        <f t="shared" si="6"/>
        <v>21.74515235457064</v>
      </c>
      <c r="E45" s="32" t="s">
        <v>212</v>
      </c>
      <c r="F45" s="97">
        <v>76</v>
      </c>
      <c r="G45" s="105">
        <f t="shared" si="5"/>
        <v>15.734989648033126</v>
      </c>
    </row>
    <row r="46" spans="1:7" ht="12.75">
      <c r="A46" s="36" t="s">
        <v>213</v>
      </c>
      <c r="B46" s="98">
        <v>111</v>
      </c>
      <c r="C46" s="105">
        <f t="shared" si="6"/>
        <v>15.373961218836566</v>
      </c>
      <c r="E46" s="32" t="s">
        <v>214</v>
      </c>
      <c r="F46" s="97">
        <v>82</v>
      </c>
      <c r="G46" s="105">
        <f t="shared" si="5"/>
        <v>16.977225672877847</v>
      </c>
    </row>
    <row r="47" spans="1:7" ht="12.75">
      <c r="A47" s="36" t="s">
        <v>215</v>
      </c>
      <c r="B47" s="97">
        <v>194</v>
      </c>
      <c r="C47" s="105">
        <f t="shared" si="6"/>
        <v>26.869806094182824</v>
      </c>
      <c r="E47" s="32" t="s">
        <v>216</v>
      </c>
      <c r="F47" s="97">
        <v>38</v>
      </c>
      <c r="G47" s="105">
        <f t="shared" si="5"/>
        <v>7.867494824016563</v>
      </c>
    </row>
    <row r="48" spans="1:7" ht="12.75">
      <c r="A48" s="36" t="s">
        <v>217</v>
      </c>
      <c r="B48" s="97">
        <v>97</v>
      </c>
      <c r="C48" s="105">
        <f t="shared" si="6"/>
        <v>13.434903047091412</v>
      </c>
      <c r="E48" s="32" t="s">
        <v>218</v>
      </c>
      <c r="F48" s="97">
        <v>91</v>
      </c>
      <c r="G48" s="105">
        <f t="shared" si="5"/>
        <v>18.84057971014493</v>
      </c>
    </row>
    <row r="49" spans="1:7" ht="12.75">
      <c r="A49" s="36" t="s">
        <v>219</v>
      </c>
      <c r="B49" s="97">
        <v>80</v>
      </c>
      <c r="C49" s="105">
        <f t="shared" si="6"/>
        <v>11.080332409972298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</v>
      </c>
      <c r="G51" s="81">
        <f>(F51/F$51)*100</f>
        <v>100</v>
      </c>
    </row>
    <row r="52" spans="1:7" ht="12.75">
      <c r="A52" s="4" t="s">
        <v>223</v>
      </c>
      <c r="B52" s="97">
        <v>15</v>
      </c>
      <c r="C52" s="105">
        <f>(B52/$B$42)*100</f>
        <v>2.0775623268698062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127</v>
      </c>
      <c r="C53" s="105">
        <f>(B53/$B$42)*100</f>
        <v>17.590027700831026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355</v>
      </c>
      <c r="C54" s="105">
        <f>(B54/$B$42)*100</f>
        <v>49.16897506925208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225</v>
      </c>
      <c r="C55" s="105">
        <f>(B55/$B$42)*100</f>
        <v>31.163434903047094</v>
      </c>
      <c r="E55" s="32" t="s">
        <v>230</v>
      </c>
      <c r="F55" s="97">
        <v>8</v>
      </c>
      <c r="G55" s="105">
        <f t="shared" si="7"/>
        <v>14.545454545454545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</v>
      </c>
      <c r="G56" s="105">
        <f t="shared" si="7"/>
        <v>30.909090909090907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</v>
      </c>
      <c r="G57" s="105">
        <f t="shared" si="7"/>
        <v>9.090909090909092</v>
      </c>
    </row>
    <row r="58" spans="1:7" ht="12.75">
      <c r="A58" s="36" t="s">
        <v>234</v>
      </c>
      <c r="B58" s="97">
        <v>4</v>
      </c>
      <c r="C58" s="105">
        <f aca="true" t="shared" si="8" ref="C58:C66">(B58/$B$42)*100</f>
        <v>0.554016620498615</v>
      </c>
      <c r="E58" s="32" t="s">
        <v>235</v>
      </c>
      <c r="F58" s="97">
        <v>21</v>
      </c>
      <c r="G58" s="105">
        <f t="shared" si="7"/>
        <v>38.18181818181819</v>
      </c>
    </row>
    <row r="59" spans="1:7" ht="12.75">
      <c r="A59" s="36" t="s">
        <v>236</v>
      </c>
      <c r="B59" s="97">
        <v>70</v>
      </c>
      <c r="C59" s="105">
        <f t="shared" si="8"/>
        <v>9.695290858725762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46</v>
      </c>
      <c r="C60" s="105">
        <f t="shared" si="8"/>
        <v>6.3711911357340725</v>
      </c>
      <c r="E60" s="32" t="s">
        <v>239</v>
      </c>
      <c r="F60" s="97">
        <v>4</v>
      </c>
      <c r="G60" s="105">
        <f t="shared" si="7"/>
        <v>7.2727272727272725</v>
      </c>
    </row>
    <row r="61" spans="1:7" ht="12.75">
      <c r="A61" s="36" t="s">
        <v>240</v>
      </c>
      <c r="B61" s="97">
        <v>544</v>
      </c>
      <c r="C61" s="105">
        <f t="shared" si="8"/>
        <v>75.34626038781164</v>
      </c>
      <c r="E61" s="32" t="s">
        <v>163</v>
      </c>
      <c r="F61" s="97">
        <v>817</v>
      </c>
      <c r="G61" s="112" t="s">
        <v>261</v>
      </c>
    </row>
    <row r="62" spans="1:7" ht="12.75">
      <c r="A62" s="36" t="s">
        <v>241</v>
      </c>
      <c r="B62" s="97">
        <v>2</v>
      </c>
      <c r="C62" s="105">
        <f t="shared" si="8"/>
        <v>0.2770083102493075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45</v>
      </c>
      <c r="C63" s="105">
        <f t="shared" si="8"/>
        <v>6.232686980609419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</v>
      </c>
      <c r="C64" s="105">
        <f t="shared" si="8"/>
        <v>0.2770083102493075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0.9695290858725761</v>
      </c>
      <c r="E65" s="32" t="s">
        <v>208</v>
      </c>
      <c r="F65" s="97">
        <v>11</v>
      </c>
      <c r="G65" s="105">
        <f aca="true" t="shared" si="9" ref="G65:G71">(F65/F$51)*100</f>
        <v>20</v>
      </c>
    </row>
    <row r="66" spans="1:7" ht="12.75">
      <c r="A66" s="36" t="s">
        <v>247</v>
      </c>
      <c r="B66" s="97">
        <v>2</v>
      </c>
      <c r="C66" s="105">
        <f t="shared" si="8"/>
        <v>0.2770083102493075</v>
      </c>
      <c r="E66" s="32" t="s">
        <v>210</v>
      </c>
      <c r="F66" s="97">
        <v>6</v>
      </c>
      <c r="G66" s="105">
        <f t="shared" si="9"/>
        <v>10.909090909090908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</v>
      </c>
      <c r="G67" s="105">
        <f t="shared" si="9"/>
        <v>23.636363636363637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3.6363636363636362</v>
      </c>
    </row>
    <row r="69" spans="1:7" ht="12.75">
      <c r="A69" s="36" t="s">
        <v>249</v>
      </c>
      <c r="B69" s="97">
        <v>4</v>
      </c>
      <c r="C69" s="105">
        <f>(B69/$B$42)*100</f>
        <v>0.554016620498615</v>
      </c>
      <c r="E69" s="32" t="s">
        <v>216</v>
      </c>
      <c r="F69" s="97">
        <v>6</v>
      </c>
      <c r="G69" s="105">
        <f t="shared" si="9"/>
        <v>10.909090909090908</v>
      </c>
    </row>
    <row r="70" spans="1:7" ht="12.75">
      <c r="A70" s="36" t="s">
        <v>251</v>
      </c>
      <c r="B70" s="97">
        <v>4</v>
      </c>
      <c r="C70" s="105">
        <f>(B70/$B$42)*100</f>
        <v>0.554016620498615</v>
      </c>
      <c r="E70" s="32" t="s">
        <v>218</v>
      </c>
      <c r="F70" s="97">
        <v>13</v>
      </c>
      <c r="G70" s="105">
        <f t="shared" si="9"/>
        <v>23.636363636363637</v>
      </c>
    </row>
    <row r="71" spans="1:7" ht="12.75">
      <c r="A71" s="54" t="s">
        <v>252</v>
      </c>
      <c r="B71" s="103">
        <v>4</v>
      </c>
      <c r="C71" s="115">
        <f>(B71/$B$42)*100</f>
        <v>0.554016620498615</v>
      </c>
      <c r="D71" s="41"/>
      <c r="E71" s="44" t="s">
        <v>220</v>
      </c>
      <c r="F71" s="103">
        <v>4</v>
      </c>
      <c r="G71" s="115">
        <f t="shared" si="9"/>
        <v>7.2727272727272725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2002-06-13T15:57:32Z</dcterms:modified>
  <cp:category/>
  <cp:version/>
  <cp:contentType/>
  <cp:contentStatus/>
</cp:coreProperties>
</file>