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<sst xmlns="http://schemas.openxmlformats.org/spreadsheetml/2006/main" count="677" uniqueCount="438">
  <si>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</si>
  <si>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</si>
  <si>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</si>
  <si>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</si>
  <si>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</si>
  <si>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</si>
  <si>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</si>
  <si>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</si>
  <si>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</si>
  <si>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</si>
  <si>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</si>
  <si>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</si>
  <si>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</si>
  <si>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</si>
  <si>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</si>
  <si>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</si>
  <si>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</si>
  <si>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</si>
  <si>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</si>
  <si>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</si>
  <si>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</si>
  <si>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</si>
  <si>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</si>
  <si>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</si>
  <si>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</si>
  <si>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</si>
  <si>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</si>
  <si>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</si>
  <si>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</si>
  <si>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</si>
  <si>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</si>
  <si>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</si>
  <si>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</si>
  <si>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</si>
  <si>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</si>
  <si>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</si>
  <si>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</si>
  <si>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</si>
  <si>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</si>
  <si>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</si>
  <si>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</si>
  <si>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</si>
  <si>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</si>
  <si>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</si>
  <si>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</si>
  <si>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</si>
  <si>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</si>
  <si>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</si>
  <si>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</si>
  <si>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</si>
  <si>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</si>
  <si>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</si>
  <si>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</si>
  <si>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</si>
  <si>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</si>
  <si>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</si>
  <si>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</si>
  <si>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</si>
  <si>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</si>
  <si>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</si>
  <si>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</si>
  <si>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</si>
  <si>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</si>
  <si>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</si>
  <si>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</si>
  <si>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</si>
  <si>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</si>
  <si>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</si>
  <si>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</si>
  <si>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</si>
  <si>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</si>
  <si>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</si>
  <si>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</si>
  <si>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</si>
  <si>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</si>
  <si>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</si>
  <si>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</si>
  <si>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</si>
  <si>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</si>
  <si>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</si>
  <si>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</si>
  <si>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</si>
  <si>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</si>
  <si>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</si>
  <si>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</si>
  <si>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</si>
  <si>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</si>
  <si>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</si>
  <si>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</si>
  <si>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</si>
  <si>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</si>
  <si>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</si>
  <si>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</si>
  <si>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</si>
  <si>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</si>
  <si>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</si>
  <si>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</si>
  <si>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</si>
  <si>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</si>
  <si>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</si>
  <si>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</si>
  <si>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</si>
  <si>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</si>
  <si>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</si>
  <si>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</si>
  <si>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</si>
  <si>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</si>
  <si>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</si>
  <si>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</si>
  <si>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</si>
  <si>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</si>
  <si>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</si>
  <si>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</si>
  <si>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</si>
  <si>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</si>
  <si>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</si>
  <si>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</si>
  <si>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</si>
  <si>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</si>
  <si>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</si>
  <si>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</si>
  <si>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</si>
  <si>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</si>
  <si>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</si>
  <si>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</si>
  <si>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</si>
  <si>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</si>
  <si>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</si>
  <si>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</si>
  <si>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</si>
  <si>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</si>
  <si>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</si>
  <si>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</si>
  <si>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</si>
  <si>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</si>
  <si>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</si>
  <si>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</si>
  <si>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</si>
  <si>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</si>
  <si>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</si>
  <si>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</si>
  <si>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</si>
  <si>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</si>
  <si>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</si>
  <si>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</si>
  <si>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</si>
  <si>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</si>
  <si>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</si>
  <si>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</si>
  <si>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</si>
  <si>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</si>
  <si>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</si>
  <si>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</si>
  <si>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</si>
  <si>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</si>
  <si>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</si>
  <si>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</si>
  <si>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</si>
  <si>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</si>
  <si>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</si>
  <si>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</si>
  <si>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</si>
  <si>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</si>
  <si>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</si>
  <si>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</si>
  <si>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</si>
  <si>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</si>
  <si>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</si>
  <si>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</si>
  <si>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</si>
  <si>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</si>
  <si>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</si>
  <si>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</si>
  <si>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</si>
  <si>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</si>
  <si>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</si>
  <si>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</si>
  <si>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</si>
  <si>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</si>
  <si>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</si>
  <si>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</si>
  <si>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</si>
  <si>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</si>
  <si>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</si>
  <si>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</si>
  <si>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</si>
  <si>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</si>
  <si>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</si>
  <si>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</si>
  <si>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</si>
  <si>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</si>
  <si>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</si>
  <si>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</si>
  <si>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</si>
  <si>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</si>
  <si>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</si>
  <si>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</si>
  <si>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</si>
  <si>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</si>
  <si>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</si>
  <si>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</si>
  <si>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</si>
  <si>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</si>
  <si>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</si>
  <si>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</si>
  <si>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</si>
  <si>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</si>
  <si>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</si>
  <si>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</si>
  <si>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</si>
  <si>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</si>
  <si>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</si>
  <si>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</si>
  <si>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</si>
  <si>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</si>
  <si>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</si>
  <si>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</si>
  <si>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</si>
  <si>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</si>
  <si>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</si>
  <si>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</si>
  <si>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</si>
  <si>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</si>
  <si>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</si>
  <si>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</si>
  <si>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</si>
  <si>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</si>
  <si>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</si>
  <si>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</si>
  <si>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</si>
  <si>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</si>
  <si>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</si>
  <si>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</si>
  <si>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</si>
  <si>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</si>
  <si>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</si>
  <si>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</si>
  <si>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</si>
  <si>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</si>
  <si>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</si>
  <si>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</si>
  <si>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</si>
  <si>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</si>
  <si>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</si>
  <si>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</si>
  <si>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</si>
  <si>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</si>
  <si>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</si>
  <si>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</si>
  <si>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</si>
  <si>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</si>
  <si>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</si>
  <si>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</si>
  <si>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</si>
  <si>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</si>
  <si>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</si>
  <si>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</si>
  <si>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</si>
  <si>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</si>
  <si>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</si>
  <si>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</si>
  <si>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</si>
  <si>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</si>
  <si>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</si>
  <si>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</si>
  <si>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</si>
  <si>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</si>
  <si>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</si>
  <si>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</si>
  <si>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</si>
  <si>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</si>
  <si>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</si>
  <si>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</si>
  <si>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</si>
  <si>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</si>
  <si>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</si>
  <si>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</si>
  <si>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</si>
  <si>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</si>
  <si>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</si>
  <si>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</si>
  <si>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</si>
  <si>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</si>
  <si>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</si>
  <si>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</si>
  <si>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</si>
  <si>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</si>
  <si>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</si>
  <si>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</si>
  <si>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</si>
  <si>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</si>
  <si>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</si>
  <si>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</si>
  <si>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</si>
  <si>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</si>
  <si>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</si>
  <si>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</si>
  <si>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</si>
  <si>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</si>
  <si>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</si>
  <si>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</si>
  <si>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</si>
  <si>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</si>
  <si>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</si>
  <si>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</si>
  <si>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</si>
  <si>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</si>
  <si>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</si>
  <si>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</si>
  <si>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</si>
  <si>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</si>
  <si>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</si>
  <si>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</si>
  <si>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</si>
  <si>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</si>
  <si>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</si>
  <si>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</si>
  <si>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</si>
  <si>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</si>
  <si>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</si>
  <si>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</si>
  <si>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</si>
  <si>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</si>
  <si>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</si>
  <si>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</si>
  <si>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</si>
  <si>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</si>
  <si>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</si>
  <si>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</si>
  <si>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</si>
  <si>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</si>
  <si>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</si>
  <si>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</si>
  <si>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</si>
  <si>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</si>
  <si>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</si>
  <si>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</si>
  <si>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</si>
  <si>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</si>
  <si>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</si>
  <si>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</si>
  <si>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</si>
  <si>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</si>
  <si>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</si>
  <si>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</si>
  <si>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</si>
  <si>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</si>
  <si>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</si>
  <si>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</si>
  <si>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</si>
  <si>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</si>
  <si>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</si>
  <si>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</si>
  <si>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</si>
  <si>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</si>
  <si>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</si>
  <si>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</si>
  <si>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</si>
  <si>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</si>
  <si>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</si>
  <si>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</si>
  <si>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</si>
  <si>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</si>
  <si>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</si>
  <si>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</si>
  <si>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</si>
  <si>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</si>
  <si>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</si>
  <si>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</si>
  <si>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</si>
  <si>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</si>
  <si>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</si>
  <si>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</si>
  <si>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</si>
  <si>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</si>
  <si>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</si>
  <si>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</si>
  <si>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</si>
  <si>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</si>
  <si>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</si>
  <si>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</si>
  <si>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</si>
  <si>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</si>
  <si>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</si>
  <si>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</si>
  <si>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</si>
  <si>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</si>
  <si>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</si>
  <si>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</si>
  <si>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</si>
  <si>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</si>
  <si>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</si>
  <si>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</si>
  <si>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</si>
  <si>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</si>
  <si>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</si>
  <si>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Greenwich township, Warren County, New Jersey</t>
  </si>
  <si>
    <t>---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</si>
  <si>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Greenwich township</t>
    </r>
    <r>
      <rPr>
        <b/>
        <sz val="12"/>
        <rFont val="Arial"/>
        <family val="2"/>
      </rPr>
      <t>,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Warren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</si>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</sst>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Border="1" applyAlignment="1" quotePrefix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ht="15.75">
      <c r="A1" s="122" t="s">
        <v>398</v>
      </c>
    </row>
    <row r="2" ht="12.75">
      <c r="A2" s="124"/>
    </row>
    <row r="3" ht="13.5" thickBot="1">
      <c r="A3" s="123" t="s">
        <v>399</v>
      </c>
    </row>
    <row r="4" spans="1:7" ht="13.5" thickTop="1">
      <c r="A4" s="125"/>
      <c r="B4" s="126"/>
      <c r="C4" s="127"/>
      <c r="D4" s="128"/>
      <c r="E4" s="128"/>
      <c r="F4" s="129"/>
      <c r="G4" s="130"/>
    </row>
    <row r="5" spans="1:7" ht="12.75">
      <c r="A5" s="131" t="s">
        <v>253</v>
      </c>
      <c r="B5" s="132" t="s">
        <v>254</v>
      </c>
      <c r="C5" s="133" t="s">
        <v>255</v>
      </c>
      <c r="D5" s="134"/>
      <c r="E5" s="134" t="s">
        <v>253</v>
      </c>
      <c r="F5" s="132" t="s">
        <v>254</v>
      </c>
      <c r="G5" s="135" t="s">
        <v>255</v>
      </c>
    </row>
    <row r="6" spans="1:7" ht="12.75">
      <c r="A6" s="136"/>
      <c r="B6" s="137"/>
      <c r="C6" s="138"/>
      <c r="D6" s="139"/>
      <c r="E6" s="139"/>
      <c r="F6" s="137"/>
      <c r="G6" s="140"/>
    </row>
    <row r="7" spans="1:7" ht="12.75">
      <c r="A7" s="141" t="s">
        <v>400</v>
      </c>
      <c r="B7" s="142">
        <v>4365</v>
      </c>
      <c r="C7" s="143">
        <f>(B7/$B$7)*100</f>
        <v>100</v>
      </c>
      <c r="D7" s="144"/>
      <c r="E7" s="145" t="s">
        <v>401</v>
      </c>
      <c r="F7" s="146"/>
      <c r="G7" s="147"/>
    </row>
    <row r="8" spans="1:7" ht="12.75">
      <c r="A8" s="141" t="s">
        <v>402</v>
      </c>
      <c r="B8" s="148"/>
      <c r="C8" s="143"/>
      <c r="D8" s="144"/>
      <c r="E8" s="144" t="s">
        <v>400</v>
      </c>
      <c r="F8" s="142">
        <v>4365</v>
      </c>
      <c r="G8" s="149">
        <f aca="true" t="shared" si="0" ref="G8:G15">F8*100/F$8</f>
        <v>100</v>
      </c>
    </row>
    <row r="9" spans="1:7" ht="12.75">
      <c r="A9" s="150" t="s">
        <v>403</v>
      </c>
      <c r="B9" s="151">
        <v>2154</v>
      </c>
      <c r="C9" s="152">
        <f>(B9/$B$7)*100</f>
        <v>49.34707903780069</v>
      </c>
      <c r="D9" s="153"/>
      <c r="E9" s="153" t="s">
        <v>404</v>
      </c>
      <c r="F9" s="151">
        <v>166</v>
      </c>
      <c r="G9" s="154">
        <f t="shared" si="0"/>
        <v>3.8029782359679265</v>
      </c>
    </row>
    <row r="10" spans="1:7" ht="12.75">
      <c r="A10" s="150" t="s">
        <v>405</v>
      </c>
      <c r="B10" s="151">
        <v>2211</v>
      </c>
      <c r="C10" s="152">
        <f>(B10/$B$7)*100</f>
        <v>50.65292096219931</v>
      </c>
      <c r="D10" s="153"/>
      <c r="E10" s="153" t="s">
        <v>406</v>
      </c>
      <c r="F10" s="151">
        <v>10</v>
      </c>
      <c r="G10" s="154">
        <f t="shared" si="0"/>
        <v>0.2290950744558992</v>
      </c>
    </row>
    <row r="11" spans="1:7" ht="12.75">
      <c r="A11" s="150"/>
      <c r="B11" s="151"/>
      <c r="C11" s="152"/>
      <c r="D11" s="153"/>
      <c r="E11" s="153" t="s">
        <v>407</v>
      </c>
      <c r="F11" s="151">
        <v>64</v>
      </c>
      <c r="G11" s="154">
        <f t="shared" si="0"/>
        <v>1.4662084765177548</v>
      </c>
    </row>
    <row r="12" spans="1:7" ht="12.75">
      <c r="A12" s="150" t="s">
        <v>408</v>
      </c>
      <c r="B12" s="151">
        <v>527</v>
      </c>
      <c r="C12" s="152">
        <f aca="true" t="shared" si="1" ref="C12:C24">B12*100/B$7</f>
        <v>12.073310423825887</v>
      </c>
      <c r="D12" s="153"/>
      <c r="E12" s="153" t="s">
        <v>409</v>
      </c>
      <c r="F12" s="151">
        <v>4</v>
      </c>
      <c r="G12" s="154">
        <f t="shared" si="0"/>
        <v>0.09163802978235967</v>
      </c>
    </row>
    <row r="13" spans="1:7" ht="12.75">
      <c r="A13" s="150" t="s">
        <v>410</v>
      </c>
      <c r="B13" s="151">
        <v>478</v>
      </c>
      <c r="C13" s="152">
        <f t="shared" si="1"/>
        <v>10.950744558991982</v>
      </c>
      <c r="D13" s="153"/>
      <c r="E13" s="153" t="s">
        <v>411</v>
      </c>
      <c r="F13" s="151">
        <v>88</v>
      </c>
      <c r="G13" s="154">
        <f t="shared" si="0"/>
        <v>2.016036655211913</v>
      </c>
    </row>
    <row r="14" spans="1:7" ht="12.75">
      <c r="A14" s="150" t="s">
        <v>412</v>
      </c>
      <c r="B14" s="151">
        <v>336</v>
      </c>
      <c r="C14" s="152">
        <f t="shared" si="1"/>
        <v>7.697594501718213</v>
      </c>
      <c r="D14" s="153"/>
      <c r="E14" s="153" t="s">
        <v>413</v>
      </c>
      <c r="F14" s="151">
        <v>4199</v>
      </c>
      <c r="G14" s="154">
        <f t="shared" si="0"/>
        <v>96.19702176403207</v>
      </c>
    </row>
    <row r="15" spans="1:7" ht="12.75">
      <c r="A15" s="150" t="s">
        <v>414</v>
      </c>
      <c r="B15" s="151">
        <v>178</v>
      </c>
      <c r="C15" s="152">
        <f t="shared" si="1"/>
        <v>4.0778923253150055</v>
      </c>
      <c r="D15" s="153"/>
      <c r="E15" s="153" t="s">
        <v>415</v>
      </c>
      <c r="F15" s="151">
        <v>3956</v>
      </c>
      <c r="G15" s="154">
        <f t="shared" si="0"/>
        <v>90.63001145475373</v>
      </c>
    </row>
    <row r="16" spans="1:7" ht="12.75">
      <c r="A16" s="150" t="s">
        <v>416</v>
      </c>
      <c r="B16" s="151">
        <v>99</v>
      </c>
      <c r="C16" s="152">
        <f t="shared" si="1"/>
        <v>2.268041237113402</v>
      </c>
      <c r="D16" s="153"/>
      <c r="E16" s="153"/>
      <c r="F16" s="146"/>
      <c r="G16" s="147"/>
    </row>
    <row r="17" spans="1:7" ht="12.75">
      <c r="A17" s="150" t="s">
        <v>417</v>
      </c>
      <c r="B17" s="151">
        <v>675</v>
      </c>
      <c r="C17" s="152">
        <f t="shared" si="1"/>
        <v>15.463917525773196</v>
      </c>
      <c r="D17" s="153"/>
      <c r="E17" s="144" t="s">
        <v>418</v>
      </c>
      <c r="F17" s="146"/>
      <c r="G17" s="147"/>
    </row>
    <row r="18" spans="1:7" ht="12.75">
      <c r="A18" s="150" t="s">
        <v>419</v>
      </c>
      <c r="B18" s="151">
        <v>985</v>
      </c>
      <c r="C18" s="152">
        <f t="shared" si="1"/>
        <v>22.565864833906073</v>
      </c>
      <c r="D18" s="153"/>
      <c r="E18" s="144" t="s">
        <v>420</v>
      </c>
      <c r="F18" s="142">
        <v>4365</v>
      </c>
      <c r="G18" s="149">
        <v>100</v>
      </c>
    </row>
    <row r="19" spans="1:7" ht="12.75">
      <c r="A19" s="150" t="s">
        <v>421</v>
      </c>
      <c r="B19" s="151">
        <v>581</v>
      </c>
      <c r="C19" s="152">
        <f t="shared" si="1"/>
        <v>13.310423825887744</v>
      </c>
      <c r="D19" s="153"/>
      <c r="E19" s="153" t="s">
        <v>422</v>
      </c>
      <c r="F19" s="151">
        <v>4365</v>
      </c>
      <c r="G19" s="154">
        <f aca="true" t="shared" si="2" ref="G19:G30">F19*100/F$18</f>
        <v>100</v>
      </c>
    </row>
    <row r="20" spans="1:7" ht="12.75">
      <c r="A20" s="150" t="s">
        <v>423</v>
      </c>
      <c r="B20" s="151">
        <v>157</v>
      </c>
      <c r="C20" s="152">
        <f t="shared" si="1"/>
        <v>3.5967926689576175</v>
      </c>
      <c r="D20" s="153"/>
      <c r="E20" s="153" t="s">
        <v>424</v>
      </c>
      <c r="F20" s="151">
        <v>1421</v>
      </c>
      <c r="G20" s="154">
        <f t="shared" si="2"/>
        <v>32.554410080183274</v>
      </c>
    </row>
    <row r="21" spans="1:7" ht="12.75">
      <c r="A21" s="150" t="s">
        <v>425</v>
      </c>
      <c r="B21" s="151">
        <v>79</v>
      </c>
      <c r="C21" s="152">
        <f t="shared" si="1"/>
        <v>1.8098510882016037</v>
      </c>
      <c r="D21" s="153"/>
      <c r="E21" s="153" t="s">
        <v>426</v>
      </c>
      <c r="F21" s="151">
        <v>1125</v>
      </c>
      <c r="G21" s="154">
        <f t="shared" si="2"/>
        <v>25.77319587628866</v>
      </c>
    </row>
    <row r="22" spans="1:7" ht="12.75">
      <c r="A22" s="150" t="s">
        <v>427</v>
      </c>
      <c r="B22" s="151">
        <v>135</v>
      </c>
      <c r="C22" s="152">
        <f t="shared" si="1"/>
        <v>3.0927835051546393</v>
      </c>
      <c r="D22" s="153"/>
      <c r="E22" s="153" t="s">
        <v>428</v>
      </c>
      <c r="F22" s="151">
        <v>1631</v>
      </c>
      <c r="G22" s="154">
        <f t="shared" si="2"/>
        <v>37.36540664375716</v>
      </c>
    </row>
    <row r="23" spans="1:7" ht="12.75">
      <c r="A23" s="150" t="s">
        <v>429</v>
      </c>
      <c r="B23" s="151">
        <v>108</v>
      </c>
      <c r="C23" s="152">
        <f t="shared" si="1"/>
        <v>2.4742268041237114</v>
      </c>
      <c r="D23" s="153"/>
      <c r="E23" s="153" t="s">
        <v>430</v>
      </c>
      <c r="F23" s="151">
        <v>1433</v>
      </c>
      <c r="G23" s="154">
        <f t="shared" si="2"/>
        <v>32.82932416953035</v>
      </c>
    </row>
    <row r="24" spans="1:7" ht="12.75">
      <c r="A24" s="150" t="s">
        <v>431</v>
      </c>
      <c r="B24" s="151">
        <v>27</v>
      </c>
      <c r="C24" s="152">
        <f t="shared" si="1"/>
        <v>0.6185567010309279</v>
      </c>
      <c r="D24" s="153"/>
      <c r="E24" s="153" t="s">
        <v>432</v>
      </c>
      <c r="F24" s="151">
        <v>109</v>
      </c>
      <c r="G24" s="154">
        <f t="shared" si="2"/>
        <v>2.4971363115693013</v>
      </c>
    </row>
    <row r="25" spans="1:7" ht="12.75">
      <c r="A25" s="150"/>
      <c r="B25" s="146"/>
      <c r="C25" s="155"/>
      <c r="D25" s="153"/>
      <c r="E25" s="153" t="s">
        <v>433</v>
      </c>
      <c r="F25" s="151">
        <v>28</v>
      </c>
      <c r="G25" s="154">
        <f t="shared" si="2"/>
        <v>0.6414662084765178</v>
      </c>
    </row>
    <row r="26" spans="1:7" ht="12.75">
      <c r="A26" s="150" t="s">
        <v>434</v>
      </c>
      <c r="B26" s="146">
        <v>33.9</v>
      </c>
      <c r="C26" s="156" t="s">
        <v>261</v>
      </c>
      <c r="D26" s="153"/>
      <c r="E26" s="157" t="s">
        <v>435</v>
      </c>
      <c r="F26" s="158">
        <v>79</v>
      </c>
      <c r="G26" s="154">
        <f t="shared" si="2"/>
        <v>1.8098510882016037</v>
      </c>
    </row>
    <row r="27" spans="1:7" ht="12.75">
      <c r="A27" s="150"/>
      <c r="B27" s="146"/>
      <c r="C27" s="155"/>
      <c r="D27" s="153"/>
      <c r="E27" s="159" t="s">
        <v>436</v>
      </c>
      <c r="F27" s="160">
        <v>43</v>
      </c>
      <c r="G27" s="154">
        <f t="shared" si="2"/>
        <v>0.9851088201603666</v>
      </c>
    </row>
    <row r="28" spans="1:7" ht="12.75">
      <c r="A28" s="150" t="s">
        <v>262</v>
      </c>
      <c r="B28" s="151">
        <v>2897</v>
      </c>
      <c r="C28" s="152">
        <f aca="true" t="shared" si="3" ref="C28:C35">B28*100/B$7</f>
        <v>66.368843069874</v>
      </c>
      <c r="D28" s="153"/>
      <c r="E28" s="153" t="s">
        <v>437</v>
      </c>
      <c r="F28" s="151">
        <v>0</v>
      </c>
      <c r="G28" s="154">
        <f t="shared" si="2"/>
        <v>0</v>
      </c>
    </row>
    <row r="29" spans="1:7" ht="12.75">
      <c r="A29" s="150" t="s">
        <v>0</v>
      </c>
      <c r="B29" s="151">
        <v>1419</v>
      </c>
      <c r="C29" s="152">
        <f t="shared" si="3"/>
        <v>32.508591065292094</v>
      </c>
      <c r="D29" s="153"/>
      <c r="E29" s="153" t="s">
        <v>1</v>
      </c>
      <c r="F29" s="151">
        <v>0</v>
      </c>
      <c r="G29" s="154">
        <f t="shared" si="2"/>
        <v>0</v>
      </c>
    </row>
    <row r="30" spans="1:7" ht="12.75">
      <c r="A30" s="150" t="s">
        <v>2</v>
      </c>
      <c r="B30" s="151">
        <v>1478</v>
      </c>
      <c r="C30" s="152">
        <f t="shared" si="3"/>
        <v>33.8602520045819</v>
      </c>
      <c r="D30" s="153"/>
      <c r="E30" s="153" t="s">
        <v>3</v>
      </c>
      <c r="F30" s="151">
        <v>0</v>
      </c>
      <c r="G30" s="154">
        <f t="shared" si="2"/>
        <v>0</v>
      </c>
    </row>
    <row r="31" spans="1:7" ht="12.75">
      <c r="A31" s="150" t="s">
        <v>4</v>
      </c>
      <c r="B31" s="151">
        <v>2823</v>
      </c>
      <c r="C31" s="152">
        <f t="shared" si="3"/>
        <v>64.67353951890034</v>
      </c>
      <c r="D31" s="153"/>
      <c r="E31" s="153"/>
      <c r="F31" s="146"/>
      <c r="G31" s="147"/>
    </row>
    <row r="32" spans="1:7" ht="12.75">
      <c r="A32" s="150" t="s">
        <v>5</v>
      </c>
      <c r="B32" s="151">
        <v>311</v>
      </c>
      <c r="C32" s="152">
        <f t="shared" si="3"/>
        <v>7.124856815578465</v>
      </c>
      <c r="D32" s="153"/>
      <c r="E32" s="144" t="s">
        <v>6</v>
      </c>
      <c r="F32" s="148"/>
      <c r="G32" s="161"/>
    </row>
    <row r="33" spans="1:7" ht="12.75">
      <c r="A33" s="150" t="s">
        <v>7</v>
      </c>
      <c r="B33" s="151">
        <v>270</v>
      </c>
      <c r="C33" s="152">
        <f t="shared" si="3"/>
        <v>6.185567010309279</v>
      </c>
      <c r="D33" s="153"/>
      <c r="E33" s="144" t="s">
        <v>8</v>
      </c>
      <c r="F33" s="142">
        <v>1421</v>
      </c>
      <c r="G33" s="149">
        <v>100</v>
      </c>
    </row>
    <row r="34" spans="1:7" ht="12.75">
      <c r="A34" s="150" t="s">
        <v>0</v>
      </c>
      <c r="B34" s="151">
        <v>121</v>
      </c>
      <c r="C34" s="152">
        <f t="shared" si="3"/>
        <v>2.77205040091638</v>
      </c>
      <c r="D34" s="153"/>
      <c r="E34" s="153" t="s">
        <v>9</v>
      </c>
      <c r="F34" s="151">
        <v>1224</v>
      </c>
      <c r="G34" s="154">
        <f aca="true" t="shared" si="4" ref="G34:G42">F34*100/F$33</f>
        <v>86.13652357494722</v>
      </c>
    </row>
    <row r="35" spans="1:7" ht="12.75">
      <c r="A35" s="150" t="s">
        <v>2</v>
      </c>
      <c r="B35" s="151">
        <v>149</v>
      </c>
      <c r="C35" s="152">
        <f t="shared" si="3"/>
        <v>3.413516609392898</v>
      </c>
      <c r="D35" s="153"/>
      <c r="E35" s="153" t="s">
        <v>10</v>
      </c>
      <c r="F35" s="151">
        <v>733</v>
      </c>
      <c r="G35" s="154">
        <f t="shared" si="4"/>
        <v>51.583391977480645</v>
      </c>
    </row>
    <row r="36" spans="1:7" ht="12.75">
      <c r="A36" s="150"/>
      <c r="B36" s="146"/>
      <c r="C36" s="155"/>
      <c r="D36" s="153"/>
      <c r="E36" s="153" t="s">
        <v>11</v>
      </c>
      <c r="F36" s="151">
        <v>1125</v>
      </c>
      <c r="G36" s="154">
        <f t="shared" si="4"/>
        <v>79.16959887403237</v>
      </c>
    </row>
    <row r="37" spans="1:7" ht="12.75">
      <c r="A37" s="162" t="s">
        <v>12</v>
      </c>
      <c r="B37" s="146"/>
      <c r="C37" s="155"/>
      <c r="D37" s="153"/>
      <c r="E37" s="153" t="s">
        <v>10</v>
      </c>
      <c r="F37" s="151">
        <v>684</v>
      </c>
      <c r="G37" s="154">
        <f t="shared" si="4"/>
        <v>48.135116115411684</v>
      </c>
    </row>
    <row r="38" spans="1:7" ht="12.75">
      <c r="A38" s="163" t="s">
        <v>13</v>
      </c>
      <c r="B38" s="151">
        <v>4316</v>
      </c>
      <c r="C38" s="152">
        <f aca="true" t="shared" si="5" ref="C38:C56">B38*100/B$7</f>
        <v>98.8774341351661</v>
      </c>
      <c r="D38" s="153"/>
      <c r="E38" s="153" t="s">
        <v>14</v>
      </c>
      <c r="F38" s="151">
        <v>69</v>
      </c>
      <c r="G38" s="154">
        <f t="shared" si="4"/>
        <v>4.855735397607319</v>
      </c>
    </row>
    <row r="39" spans="1:7" ht="12.75">
      <c r="A39" s="150" t="s">
        <v>15</v>
      </c>
      <c r="B39" s="151">
        <v>4071</v>
      </c>
      <c r="C39" s="152">
        <f t="shared" si="5"/>
        <v>93.26460481099656</v>
      </c>
      <c r="D39" s="153"/>
      <c r="E39" s="153" t="s">
        <v>10</v>
      </c>
      <c r="F39" s="151">
        <v>35</v>
      </c>
      <c r="G39" s="154">
        <f t="shared" si="4"/>
        <v>2.4630541871921183</v>
      </c>
    </row>
    <row r="40" spans="1:7" ht="12.75">
      <c r="A40" s="150" t="s">
        <v>16</v>
      </c>
      <c r="B40" s="151">
        <v>108</v>
      </c>
      <c r="C40" s="152">
        <f t="shared" si="5"/>
        <v>2.4742268041237114</v>
      </c>
      <c r="D40" s="153"/>
      <c r="E40" s="153" t="s">
        <v>17</v>
      </c>
      <c r="F40" s="151">
        <v>197</v>
      </c>
      <c r="G40" s="154">
        <f t="shared" si="4"/>
        <v>13.863476425052779</v>
      </c>
    </row>
    <row r="41" spans="1:7" ht="12.75">
      <c r="A41" s="150" t="s">
        <v>18</v>
      </c>
      <c r="B41" s="151">
        <v>12</v>
      </c>
      <c r="C41" s="152">
        <f t="shared" si="5"/>
        <v>0.27491408934707906</v>
      </c>
      <c r="D41" s="153"/>
      <c r="E41" s="153" t="s">
        <v>19</v>
      </c>
      <c r="F41" s="151">
        <v>162</v>
      </c>
      <c r="G41" s="154">
        <f t="shared" si="4"/>
        <v>11.400422237860662</v>
      </c>
    </row>
    <row r="42" spans="1:7" ht="12.75">
      <c r="A42" s="150" t="s">
        <v>20</v>
      </c>
      <c r="B42" s="151">
        <v>97</v>
      </c>
      <c r="C42" s="152">
        <f t="shared" si="5"/>
        <v>2.2222222222222223</v>
      </c>
      <c r="D42" s="153"/>
      <c r="E42" s="153" t="s">
        <v>21</v>
      </c>
      <c r="F42" s="151">
        <v>62</v>
      </c>
      <c r="G42" s="154">
        <f t="shared" si="4"/>
        <v>4.363124560168895</v>
      </c>
    </row>
    <row r="43" spans="1:7" ht="12.75">
      <c r="A43" s="150" t="s">
        <v>22</v>
      </c>
      <c r="B43" s="151">
        <v>25</v>
      </c>
      <c r="C43" s="152">
        <f t="shared" si="5"/>
        <v>0.572737686139748</v>
      </c>
      <c r="D43" s="153"/>
      <c r="E43" s="153"/>
      <c r="F43" s="146"/>
      <c r="G43" s="147"/>
    </row>
    <row r="44" spans="1:7" ht="12.75">
      <c r="A44" s="150" t="s">
        <v>23</v>
      </c>
      <c r="B44" s="151">
        <v>42</v>
      </c>
      <c r="C44" s="152">
        <f t="shared" si="5"/>
        <v>0.9621993127147767</v>
      </c>
      <c r="D44" s="153"/>
      <c r="E44" s="153" t="s">
        <v>24</v>
      </c>
      <c r="F44" s="160">
        <v>752</v>
      </c>
      <c r="G44" s="164">
        <f>F44*100/F33</f>
        <v>52.920478536242086</v>
      </c>
    </row>
    <row r="45" spans="1:7" ht="12.75">
      <c r="A45" s="150" t="s">
        <v>25</v>
      </c>
      <c r="B45" s="151">
        <v>9</v>
      </c>
      <c r="C45" s="152">
        <f t="shared" si="5"/>
        <v>0.20618556701030927</v>
      </c>
      <c r="D45" s="153"/>
      <c r="E45" s="153" t="s">
        <v>26</v>
      </c>
      <c r="F45" s="160">
        <v>197</v>
      </c>
      <c r="G45" s="164">
        <f>F45*100/F33</f>
        <v>13.863476425052779</v>
      </c>
    </row>
    <row r="46" spans="1:7" ht="12.75">
      <c r="A46" s="150" t="s">
        <v>27</v>
      </c>
      <c r="B46" s="151">
        <v>0</v>
      </c>
      <c r="C46" s="152">
        <f t="shared" si="5"/>
        <v>0</v>
      </c>
      <c r="D46" s="153"/>
      <c r="E46" s="153"/>
      <c r="F46" s="146"/>
      <c r="G46" s="147"/>
    </row>
    <row r="47" spans="1:7" ht="12.75">
      <c r="A47" s="150" t="s">
        <v>28</v>
      </c>
      <c r="B47" s="151">
        <v>13</v>
      </c>
      <c r="C47" s="152">
        <f t="shared" si="5"/>
        <v>0.29782359679266895</v>
      </c>
      <c r="D47" s="153"/>
      <c r="E47" s="153" t="s">
        <v>29</v>
      </c>
      <c r="F47" s="165">
        <v>3.07</v>
      </c>
      <c r="G47" s="166" t="s">
        <v>261</v>
      </c>
    </row>
    <row r="48" spans="1:7" ht="12.75">
      <c r="A48" s="150" t="s">
        <v>30</v>
      </c>
      <c r="B48" s="151">
        <v>2</v>
      </c>
      <c r="C48" s="152">
        <f t="shared" si="5"/>
        <v>0.045819014891179836</v>
      </c>
      <c r="D48" s="153"/>
      <c r="E48" s="153" t="s">
        <v>31</v>
      </c>
      <c r="F48" s="165">
        <v>3.34</v>
      </c>
      <c r="G48" s="166" t="s">
        <v>261</v>
      </c>
    </row>
    <row r="49" spans="1:7" ht="14.25">
      <c r="A49" s="150" t="s">
        <v>32</v>
      </c>
      <c r="B49" s="151">
        <v>6</v>
      </c>
      <c r="C49" s="152">
        <f t="shared" si="5"/>
        <v>0.13745704467353953</v>
      </c>
      <c r="D49" s="153"/>
      <c r="E49" s="153"/>
      <c r="F49" s="146"/>
      <c r="G49" s="147"/>
    </row>
    <row r="50" spans="1:7" ht="12.75">
      <c r="A50" s="150" t="s">
        <v>33</v>
      </c>
      <c r="B50" s="151">
        <v>3</v>
      </c>
      <c r="C50" s="152">
        <f t="shared" si="5"/>
        <v>0.06872852233676977</v>
      </c>
      <c r="D50" s="153"/>
      <c r="E50" s="144" t="s">
        <v>34</v>
      </c>
      <c r="F50" s="148"/>
      <c r="G50" s="161"/>
    </row>
    <row r="51" spans="1:7" ht="12.75">
      <c r="A51" s="150" t="s">
        <v>35</v>
      </c>
      <c r="B51" s="151">
        <v>0</v>
      </c>
      <c r="C51" s="152">
        <f t="shared" si="5"/>
        <v>0</v>
      </c>
      <c r="D51" s="153"/>
      <c r="E51" s="144" t="s">
        <v>36</v>
      </c>
      <c r="F51" s="142">
        <v>1477</v>
      </c>
      <c r="G51" s="149">
        <v>100</v>
      </c>
    </row>
    <row r="52" spans="1:7" ht="12.75">
      <c r="A52" s="150" t="s">
        <v>37</v>
      </c>
      <c r="B52" s="151">
        <v>3</v>
      </c>
      <c r="C52" s="152">
        <f t="shared" si="5"/>
        <v>0.06872852233676977</v>
      </c>
      <c r="D52" s="153"/>
      <c r="E52" s="153" t="s">
        <v>38</v>
      </c>
      <c r="F52" s="151">
        <v>1421</v>
      </c>
      <c r="G52" s="154">
        <f>F52*100/F$51</f>
        <v>96.2085308056872</v>
      </c>
    </row>
    <row r="53" spans="1:7" ht="12.75">
      <c r="A53" s="150" t="s">
        <v>39</v>
      </c>
      <c r="B53" s="151">
        <v>0</v>
      </c>
      <c r="C53" s="152">
        <f t="shared" si="5"/>
        <v>0</v>
      </c>
      <c r="D53" s="153"/>
      <c r="E53" s="153" t="s">
        <v>40</v>
      </c>
      <c r="F53" s="151">
        <v>56</v>
      </c>
      <c r="G53" s="154">
        <f>F53*100/F$51</f>
        <v>3.7914691943127963</v>
      </c>
    </row>
    <row r="54" spans="1:7" ht="14.25">
      <c r="A54" s="150" t="s">
        <v>41</v>
      </c>
      <c r="B54" s="151">
        <v>0</v>
      </c>
      <c r="C54" s="152">
        <f t="shared" si="5"/>
        <v>0</v>
      </c>
      <c r="D54" s="153"/>
      <c r="E54" s="153" t="s">
        <v>42</v>
      </c>
      <c r="F54" s="151">
        <v>2</v>
      </c>
      <c r="G54" s="154">
        <f>F54*100/F$51</f>
        <v>0.13540961408259986</v>
      </c>
    </row>
    <row r="55" spans="1:7" ht="12.75">
      <c r="A55" s="150" t="s">
        <v>43</v>
      </c>
      <c r="B55" s="151">
        <v>25</v>
      </c>
      <c r="C55" s="152">
        <f t="shared" si="5"/>
        <v>0.572737686139748</v>
      </c>
      <c r="D55" s="153"/>
      <c r="E55" s="153"/>
      <c r="F55" s="146"/>
      <c r="G55" s="147"/>
    </row>
    <row r="56" spans="1:7" ht="12.75">
      <c r="A56" s="150" t="s">
        <v>44</v>
      </c>
      <c r="B56" s="160">
        <v>49</v>
      </c>
      <c r="C56" s="152">
        <f t="shared" si="5"/>
        <v>1.122565864833906</v>
      </c>
      <c r="D56" s="153"/>
      <c r="E56" s="153" t="s">
        <v>45</v>
      </c>
      <c r="F56" s="167">
        <v>1.5</v>
      </c>
      <c r="G56" s="166" t="s">
        <v>261</v>
      </c>
    </row>
    <row r="57" spans="1:7" ht="12.75">
      <c r="A57" s="150"/>
      <c r="B57" s="160"/>
      <c r="C57" s="168"/>
      <c r="D57" s="153"/>
      <c r="E57" s="153" t="s">
        <v>46</v>
      </c>
      <c r="F57" s="167">
        <v>7.5</v>
      </c>
      <c r="G57" s="166" t="s">
        <v>261</v>
      </c>
    </row>
    <row r="58" spans="1:7" ht="12.75">
      <c r="A58" s="169" t="s">
        <v>47</v>
      </c>
      <c r="B58" s="160"/>
      <c r="C58" s="168"/>
      <c r="D58" s="153"/>
      <c r="E58" s="153"/>
      <c r="F58" s="146"/>
      <c r="G58" s="147"/>
    </row>
    <row r="59" spans="1:7" ht="14.25">
      <c r="A59" s="170" t="s">
        <v>48</v>
      </c>
      <c r="B59" s="160"/>
      <c r="C59" s="168"/>
      <c r="D59" s="153"/>
      <c r="E59" s="144" t="s">
        <v>49</v>
      </c>
      <c r="F59" s="148"/>
      <c r="G59" s="161"/>
    </row>
    <row r="60" spans="1:7" ht="12.75">
      <c r="A60" s="150" t="s">
        <v>50</v>
      </c>
      <c r="B60" s="160">
        <v>4107</v>
      </c>
      <c r="C60" s="168">
        <f>B60*100/B7</f>
        <v>94.08934707903781</v>
      </c>
      <c r="D60" s="153"/>
      <c r="E60" s="144" t="s">
        <v>51</v>
      </c>
      <c r="F60" s="142">
        <v>1421</v>
      </c>
      <c r="G60" s="149">
        <v>100</v>
      </c>
    </row>
    <row r="61" spans="1:7" ht="12.75">
      <c r="A61" s="150" t="s">
        <v>52</v>
      </c>
      <c r="B61" s="160">
        <v>124</v>
      </c>
      <c r="C61" s="168">
        <f>B61*100/B7</f>
        <v>2.84077892325315</v>
      </c>
      <c r="D61" s="153"/>
      <c r="E61" s="153" t="s">
        <v>53</v>
      </c>
      <c r="F61" s="151">
        <v>1310</v>
      </c>
      <c r="G61" s="154">
        <f>F61*100/F$60</f>
        <v>92.18859957776213</v>
      </c>
    </row>
    <row r="62" spans="1:7" ht="12.75">
      <c r="A62" s="150" t="s">
        <v>54</v>
      </c>
      <c r="B62" s="160">
        <v>22</v>
      </c>
      <c r="C62" s="168">
        <f>B62*100/B7</f>
        <v>0.5040091638029782</v>
      </c>
      <c r="D62" s="153"/>
      <c r="E62" s="153" t="s">
        <v>55</v>
      </c>
      <c r="F62" s="151">
        <v>111</v>
      </c>
      <c r="G62" s="154">
        <f>F62*100/F$60</f>
        <v>7.811400422237861</v>
      </c>
    </row>
    <row r="63" spans="1:7" ht="12.75">
      <c r="A63" s="150" t="s">
        <v>56</v>
      </c>
      <c r="B63" s="160">
        <v>118</v>
      </c>
      <c r="C63" s="168">
        <f>B63*100/B7</f>
        <v>2.7033218785796107</v>
      </c>
      <c r="D63" s="153"/>
      <c r="E63" s="153"/>
      <c r="F63" s="146"/>
      <c r="G63" s="147"/>
    </row>
    <row r="64" spans="1:7" ht="12.75">
      <c r="A64" s="150" t="s">
        <v>57</v>
      </c>
      <c r="B64" s="160">
        <v>4</v>
      </c>
      <c r="C64" s="152">
        <f>B64*100/B$7</f>
        <v>0.09163802978235967</v>
      </c>
      <c r="D64" s="153"/>
      <c r="E64" s="153" t="s">
        <v>58</v>
      </c>
      <c r="F64" s="146">
        <v>3.12</v>
      </c>
      <c r="G64" s="166" t="s">
        <v>261</v>
      </c>
    </row>
    <row r="65" spans="1:7" ht="13.5" thickBot="1">
      <c r="A65" s="171" t="s">
        <v>59</v>
      </c>
      <c r="B65" s="172">
        <v>47</v>
      </c>
      <c r="C65" s="173">
        <f>B65*100/B7</f>
        <v>1.0767468499427262</v>
      </c>
      <c r="D65" s="174"/>
      <c r="E65" s="174" t="s">
        <v>60</v>
      </c>
      <c r="F65" s="175">
        <v>2.53</v>
      </c>
      <c r="G65" s="176" t="s">
        <v>261</v>
      </c>
    </row>
    <row r="66" ht="13.5" thickTop="1"/>
    <row r="67" ht="12.75">
      <c r="A67" s="123" t="s">
        <v>61</v>
      </c>
    </row>
    <row r="68" ht="12.75">
      <c r="A68" s="123" t="s">
        <v>62</v>
      </c>
    </row>
    <row r="69" ht="12.75">
      <c r="A69" s="123" t="s">
        <v>63</v>
      </c>
    </row>
    <row r="70" ht="12.75">
      <c r="A70" s="123" t="s">
        <v>64</v>
      </c>
    </row>
    <row r="71" ht="12.75">
      <c r="A71" s="123" t="s">
        <v>65</v>
      </c>
    </row>
    <row r="73" ht="12.75">
      <c r="A73" s="123" t="s">
        <v>165</v>
      </c>
    </row>
    <row r="74" ht="12.75">
      <c r="A74" s="123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4365</v>
      </c>
      <c r="G9" s="33">
        <f>(F9/$F$9)*100</f>
        <v>100</v>
      </c>
    </row>
    <row r="10" spans="1:7" ht="12.75">
      <c r="A10" s="29" t="s">
        <v>269</v>
      </c>
      <c r="B10" s="93">
        <v>1278</v>
      </c>
      <c r="C10" s="33">
        <f aca="true" t="shared" si="0" ref="C10:C15">(B10/$B$10)*100</f>
        <v>100</v>
      </c>
      <c r="E10" s="34" t="s">
        <v>270</v>
      </c>
      <c r="F10" s="97">
        <v>4111</v>
      </c>
      <c r="G10" s="84">
        <f aca="true" t="shared" si="1" ref="G10:G16">(F10/$F$9)*100</f>
        <v>94.18098510882015</v>
      </c>
    </row>
    <row r="11" spans="1:8" ht="12.75">
      <c r="A11" s="36" t="s">
        <v>271</v>
      </c>
      <c r="B11" s="98">
        <v>244</v>
      </c>
      <c r="C11" s="35">
        <f t="shared" si="0"/>
        <v>19.092331768388107</v>
      </c>
      <c r="E11" s="34" t="s">
        <v>272</v>
      </c>
      <c r="F11" s="97">
        <v>4075</v>
      </c>
      <c r="G11" s="84">
        <f t="shared" si="1"/>
        <v>93.35624284077892</v>
      </c>
      <c r="H11" s="15" t="s">
        <v>250</v>
      </c>
    </row>
    <row r="12" spans="1:8" ht="12.75">
      <c r="A12" s="36" t="s">
        <v>273</v>
      </c>
      <c r="B12" s="98">
        <v>103</v>
      </c>
      <c r="C12" s="35">
        <f t="shared" si="0"/>
        <v>8.059467918622849</v>
      </c>
      <c r="E12" s="34" t="s">
        <v>274</v>
      </c>
      <c r="F12" s="97">
        <v>2472</v>
      </c>
      <c r="G12" s="84">
        <f t="shared" si="1"/>
        <v>56.63230240549828</v>
      </c>
      <c r="H12" s="15" t="s">
        <v>250</v>
      </c>
    </row>
    <row r="13" spans="1:7" ht="12.75">
      <c r="A13" s="36" t="s">
        <v>275</v>
      </c>
      <c r="B13" s="98">
        <v>609</v>
      </c>
      <c r="C13" s="35">
        <f t="shared" si="0"/>
        <v>47.652582159624416</v>
      </c>
      <c r="E13" s="34" t="s">
        <v>276</v>
      </c>
      <c r="F13" s="97">
        <v>1603</v>
      </c>
      <c r="G13" s="84">
        <f t="shared" si="1"/>
        <v>36.723940435280646</v>
      </c>
    </row>
    <row r="14" spans="1:7" ht="12.75">
      <c r="A14" s="36" t="s">
        <v>277</v>
      </c>
      <c r="B14" s="98">
        <v>167</v>
      </c>
      <c r="C14" s="35">
        <f t="shared" si="0"/>
        <v>13.067292644757433</v>
      </c>
      <c r="E14" s="34" t="s">
        <v>166</v>
      </c>
      <c r="F14" s="97">
        <v>36</v>
      </c>
      <c r="G14" s="84">
        <f t="shared" si="1"/>
        <v>0.8247422680412372</v>
      </c>
    </row>
    <row r="15" spans="1:7" ht="12.75">
      <c r="A15" s="36" t="s">
        <v>324</v>
      </c>
      <c r="B15" s="97">
        <v>155</v>
      </c>
      <c r="C15" s="35">
        <f t="shared" si="0"/>
        <v>12.1283255086072</v>
      </c>
      <c r="E15" s="34" t="s">
        <v>278</v>
      </c>
      <c r="F15" s="97">
        <v>254</v>
      </c>
      <c r="G15" s="84">
        <f t="shared" si="1"/>
        <v>5.819014891179839</v>
      </c>
    </row>
    <row r="16" spans="1:7" ht="12.75">
      <c r="A16" s="36"/>
      <c r="B16" s="93" t="s">
        <v>250</v>
      </c>
      <c r="C16" s="10"/>
      <c r="E16" s="34" t="s">
        <v>279</v>
      </c>
      <c r="F16" s="98">
        <v>92</v>
      </c>
      <c r="G16" s="84">
        <f t="shared" si="1"/>
        <v>2.1076746849942727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161</v>
      </c>
      <c r="G17" s="84">
        <f>(F17/$F$9)*100</f>
        <v>3.6884306987399773</v>
      </c>
    </row>
    <row r="18" spans="1:7" ht="12.75">
      <c r="A18" s="29" t="s">
        <v>282</v>
      </c>
      <c r="B18" s="93">
        <v>2763</v>
      </c>
      <c r="C18" s="33">
        <f>(B18/$B$18)*100</f>
        <v>100</v>
      </c>
      <c r="E18" s="34" t="s">
        <v>283</v>
      </c>
      <c r="F18" s="97">
        <v>93</v>
      </c>
      <c r="G18" s="84">
        <f>(F18/$F$9)*100</f>
        <v>2.1305841924398625</v>
      </c>
    </row>
    <row r="19" spans="1:7" ht="12.75">
      <c r="A19" s="36" t="s">
        <v>284</v>
      </c>
      <c r="B19" s="97">
        <v>72</v>
      </c>
      <c r="C19" s="84">
        <f aca="true" t="shared" si="2" ref="C19:C25">(B19/$B$18)*100</f>
        <v>2.6058631921824107</v>
      </c>
      <c r="E19" s="34"/>
      <c r="F19" s="97" t="s">
        <v>250</v>
      </c>
      <c r="G19" s="84"/>
    </row>
    <row r="20" spans="1:7" ht="12.75">
      <c r="A20" s="36" t="s">
        <v>285</v>
      </c>
      <c r="B20" s="97">
        <v>161</v>
      </c>
      <c r="C20" s="84">
        <f t="shared" si="2"/>
        <v>5.826999638074557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675</v>
      </c>
      <c r="C21" s="84">
        <f t="shared" si="2"/>
        <v>24.429967426710096</v>
      </c>
      <c r="E21" s="38" t="s">
        <v>167</v>
      </c>
      <c r="F21" s="80">
        <v>254</v>
      </c>
      <c r="G21" s="33">
        <f>(F21/$F$21)*100</f>
        <v>100</v>
      </c>
    </row>
    <row r="22" spans="1:7" ht="12.75">
      <c r="A22" s="36" t="s">
        <v>302</v>
      </c>
      <c r="B22" s="97">
        <v>567</v>
      </c>
      <c r="C22" s="84">
        <f t="shared" si="2"/>
        <v>20.521172638436482</v>
      </c>
      <c r="E22" s="34" t="s">
        <v>303</v>
      </c>
      <c r="F22" s="97">
        <v>85</v>
      </c>
      <c r="G22" s="84">
        <f aca="true" t="shared" si="3" ref="G22:G27">(F22/$F$21)*100</f>
        <v>33.46456692913386</v>
      </c>
    </row>
    <row r="23" spans="1:7" ht="12.75">
      <c r="A23" s="36" t="s">
        <v>304</v>
      </c>
      <c r="B23" s="97">
        <v>210</v>
      </c>
      <c r="C23" s="84">
        <f t="shared" si="2"/>
        <v>7.600434310532031</v>
      </c>
      <c r="E23" s="34" t="s">
        <v>305</v>
      </c>
      <c r="F23" s="97">
        <v>59</v>
      </c>
      <c r="G23" s="84">
        <f t="shared" si="3"/>
        <v>23.228346456692915</v>
      </c>
    </row>
    <row r="24" spans="1:7" ht="12.75">
      <c r="A24" s="36" t="s">
        <v>306</v>
      </c>
      <c r="B24" s="97">
        <v>771</v>
      </c>
      <c r="C24" s="84">
        <f t="shared" si="2"/>
        <v>27.90445168295331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307</v>
      </c>
      <c r="C25" s="84">
        <f t="shared" si="2"/>
        <v>11.11111111111111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104</v>
      </c>
      <c r="G26" s="84">
        <f t="shared" si="3"/>
        <v>40.94488188976378</v>
      </c>
    </row>
    <row r="27" spans="1:7" ht="12.75">
      <c r="A27" s="36" t="s">
        <v>311</v>
      </c>
      <c r="B27" s="108">
        <v>91.6</v>
      </c>
      <c r="C27" s="37" t="s">
        <v>261</v>
      </c>
      <c r="E27" s="34" t="s">
        <v>312</v>
      </c>
      <c r="F27" s="97">
        <v>6</v>
      </c>
      <c r="G27" s="84">
        <f t="shared" si="3"/>
        <v>2.3622047244094486</v>
      </c>
    </row>
    <row r="28" spans="1:7" ht="12.75">
      <c r="A28" s="36" t="s">
        <v>313</v>
      </c>
      <c r="B28" s="108">
        <v>39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3822</v>
      </c>
      <c r="G30" s="33">
        <f>(F30/$F$30)*100</f>
        <v>100</v>
      </c>
      <c r="J30" s="39"/>
    </row>
    <row r="31" spans="1:10" ht="12.75">
      <c r="A31" s="95" t="s">
        <v>296</v>
      </c>
      <c r="B31" s="93">
        <v>3019</v>
      </c>
      <c r="C31" s="33">
        <f>(B31/$B$31)*100</f>
        <v>100</v>
      </c>
      <c r="E31" s="34" t="s">
        <v>317</v>
      </c>
      <c r="F31" s="97">
        <v>3344</v>
      </c>
      <c r="G31" s="101">
        <f>(F31/$F$30)*100</f>
        <v>87.49345892203036</v>
      </c>
      <c r="J31" s="39"/>
    </row>
    <row r="32" spans="1:10" ht="12.75">
      <c r="A32" s="36" t="s">
        <v>318</v>
      </c>
      <c r="B32" s="97">
        <v>466</v>
      </c>
      <c r="C32" s="10">
        <f>(B32/$B$31)*100</f>
        <v>15.435574693607155</v>
      </c>
      <c r="E32" s="34" t="s">
        <v>319</v>
      </c>
      <c r="F32" s="97">
        <v>478</v>
      </c>
      <c r="G32" s="101">
        <f aca="true" t="shared" si="4" ref="G32:G39">(F32/$F$30)*100</f>
        <v>12.506541077969649</v>
      </c>
      <c r="J32" s="39"/>
    </row>
    <row r="33" spans="1:10" ht="12.75">
      <c r="A33" s="36" t="s">
        <v>320</v>
      </c>
      <c r="B33" s="97">
        <v>2271</v>
      </c>
      <c r="C33" s="10">
        <f aca="true" t="shared" si="5" ref="C33:C38">(B33/$B$31)*100</f>
        <v>75.2235839682014</v>
      </c>
      <c r="E33" s="34" t="s">
        <v>321</v>
      </c>
      <c r="F33" s="97">
        <v>104</v>
      </c>
      <c r="G33" s="101">
        <f t="shared" si="4"/>
        <v>2.7210884353741496</v>
      </c>
      <c r="J33" s="39"/>
    </row>
    <row r="34" spans="1:7" ht="12.75">
      <c r="A34" s="36" t="s">
        <v>322</v>
      </c>
      <c r="B34" s="97">
        <v>20</v>
      </c>
      <c r="C34" s="10">
        <f t="shared" si="5"/>
        <v>0.6624710168930109</v>
      </c>
      <c r="E34" s="34" t="s">
        <v>323</v>
      </c>
      <c r="F34" s="97">
        <v>224</v>
      </c>
      <c r="G34" s="101">
        <f t="shared" si="4"/>
        <v>5.86080586080586</v>
      </c>
    </row>
    <row r="35" spans="1:7" ht="12.75">
      <c r="A35" s="36" t="s">
        <v>325</v>
      </c>
      <c r="B35" s="97">
        <v>135</v>
      </c>
      <c r="C35" s="10">
        <f t="shared" si="5"/>
        <v>4.471679364027824</v>
      </c>
      <c r="E35" s="34" t="s">
        <v>321</v>
      </c>
      <c r="F35" s="97">
        <v>46</v>
      </c>
      <c r="G35" s="101">
        <f t="shared" si="4"/>
        <v>1.2035583464154893</v>
      </c>
    </row>
    <row r="36" spans="1:7" ht="12.75">
      <c r="A36" s="36" t="s">
        <v>297</v>
      </c>
      <c r="B36" s="97">
        <v>101</v>
      </c>
      <c r="C36" s="10">
        <f t="shared" si="5"/>
        <v>3.3454786353097052</v>
      </c>
      <c r="E36" s="34" t="s">
        <v>327</v>
      </c>
      <c r="F36" s="97">
        <v>218</v>
      </c>
      <c r="G36" s="101">
        <f t="shared" si="4"/>
        <v>5.703819989534275</v>
      </c>
    </row>
    <row r="37" spans="1:7" ht="12.75">
      <c r="A37" s="36" t="s">
        <v>326</v>
      </c>
      <c r="B37" s="97">
        <v>127</v>
      </c>
      <c r="C37" s="10">
        <f t="shared" si="5"/>
        <v>4.206690957270619</v>
      </c>
      <c r="E37" s="34" t="s">
        <v>321</v>
      </c>
      <c r="F37" s="97">
        <v>47</v>
      </c>
      <c r="G37" s="101">
        <f t="shared" si="4"/>
        <v>1.2297226582940868</v>
      </c>
    </row>
    <row r="38" spans="1:7" ht="12.75">
      <c r="A38" s="36" t="s">
        <v>297</v>
      </c>
      <c r="B38" s="97">
        <v>86</v>
      </c>
      <c r="C38" s="10">
        <f t="shared" si="5"/>
        <v>2.848625372639947</v>
      </c>
      <c r="E38" s="34" t="s">
        <v>259</v>
      </c>
      <c r="F38" s="97">
        <v>29</v>
      </c>
      <c r="G38" s="101">
        <f t="shared" si="4"/>
        <v>0.7587650444793301</v>
      </c>
    </row>
    <row r="39" spans="1:7" ht="12.75">
      <c r="A39" s="36"/>
      <c r="B39" s="97" t="s">
        <v>250</v>
      </c>
      <c r="C39" s="10"/>
      <c r="E39" s="34" t="s">
        <v>321</v>
      </c>
      <c r="F39" s="97">
        <v>11</v>
      </c>
      <c r="G39" s="101">
        <f t="shared" si="4"/>
        <v>0.28780743066457354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62</v>
      </c>
      <c r="C42" s="33">
        <f>(B42/$B$42)*100</f>
        <v>100</v>
      </c>
      <c r="E42" s="31" t="s">
        <v>268</v>
      </c>
      <c r="F42" s="80">
        <v>4365</v>
      </c>
      <c r="G42" s="99">
        <f>(F42/$F$42)*100</f>
        <v>100</v>
      </c>
      <c r="I42" s="39"/>
    </row>
    <row r="43" spans="1:7" ht="12.75">
      <c r="A43" s="36" t="s">
        <v>301</v>
      </c>
      <c r="B43" s="98">
        <v>10</v>
      </c>
      <c r="C43" s="102">
        <f>(B43/$B$42)*100</f>
        <v>16.129032258064516</v>
      </c>
      <c r="E43" s="60" t="s">
        <v>168</v>
      </c>
      <c r="F43" s="106">
        <v>5754</v>
      </c>
      <c r="G43" s="107">
        <f aca="true" t="shared" si="6" ref="G43:G71">(F43/$F$42)*100</f>
        <v>131.82130584192439</v>
      </c>
    </row>
    <row r="44" spans="1:7" ht="12.75">
      <c r="A44" s="36"/>
      <c r="B44" s="93" t="s">
        <v>250</v>
      </c>
      <c r="C44" s="10"/>
      <c r="E44" s="1" t="s">
        <v>329</v>
      </c>
      <c r="F44" s="97">
        <v>64</v>
      </c>
      <c r="G44" s="101">
        <f t="shared" si="6"/>
        <v>1.4662084765177548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61</v>
      </c>
      <c r="G45" s="101">
        <f t="shared" si="6"/>
        <v>1.3974799541809853</v>
      </c>
    </row>
    <row r="46" spans="1:7" ht="12.75">
      <c r="A46" s="29" t="s">
        <v>331</v>
      </c>
      <c r="B46" s="93">
        <v>2897</v>
      </c>
      <c r="C46" s="33">
        <f>(B46/$B$46)*100</f>
        <v>100</v>
      </c>
      <c r="E46" s="1" t="s">
        <v>332</v>
      </c>
      <c r="F46" s="97">
        <v>33</v>
      </c>
      <c r="G46" s="101">
        <f t="shared" si="6"/>
        <v>0.7560137457044673</v>
      </c>
    </row>
    <row r="47" spans="1:7" ht="12.75">
      <c r="A47" s="36" t="s">
        <v>333</v>
      </c>
      <c r="B47" s="97">
        <v>288</v>
      </c>
      <c r="C47" s="10">
        <f>(B47/$B$46)*100</f>
        <v>9.941318605453917</v>
      </c>
      <c r="E47" s="1" t="s">
        <v>334</v>
      </c>
      <c r="F47" s="97">
        <v>129</v>
      </c>
      <c r="G47" s="101">
        <f t="shared" si="6"/>
        <v>2.9553264604810994</v>
      </c>
    </row>
    <row r="48" spans="1:7" ht="12.75">
      <c r="A48" s="36"/>
      <c r="B48" s="93" t="s">
        <v>250</v>
      </c>
      <c r="C48" s="10"/>
      <c r="E48" s="1" t="s">
        <v>335</v>
      </c>
      <c r="F48" s="97">
        <v>436</v>
      </c>
      <c r="G48" s="101">
        <f t="shared" si="6"/>
        <v>9.988545246277205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136</v>
      </c>
      <c r="G49" s="101">
        <f t="shared" si="6"/>
        <v>3.115693012600229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32</v>
      </c>
      <c r="G50" s="101">
        <f t="shared" si="6"/>
        <v>0.7331042382588774</v>
      </c>
    </row>
    <row r="51" spans="1:7" ht="12.75">
      <c r="A51" s="5" t="s">
        <v>338</v>
      </c>
      <c r="B51" s="93">
        <v>971</v>
      </c>
      <c r="C51" s="33">
        <f>(B51/$B$51)*100</f>
        <v>100</v>
      </c>
      <c r="E51" s="1" t="s">
        <v>339</v>
      </c>
      <c r="F51" s="97">
        <v>1062</v>
      </c>
      <c r="G51" s="101">
        <f t="shared" si="6"/>
        <v>24.329896907216494</v>
      </c>
    </row>
    <row r="52" spans="1:7" ht="12.75">
      <c r="A52" s="4" t="s">
        <v>340</v>
      </c>
      <c r="B52" s="98">
        <v>35</v>
      </c>
      <c r="C52" s="10">
        <f>(B52/$B$51)*100</f>
        <v>3.604531410916581</v>
      </c>
      <c r="E52" s="1" t="s">
        <v>341</v>
      </c>
      <c r="F52" s="97">
        <v>21</v>
      </c>
      <c r="G52" s="101">
        <f t="shared" si="6"/>
        <v>0.48109965635738833</v>
      </c>
    </row>
    <row r="53" spans="1:7" ht="12.75">
      <c r="A53" s="4"/>
      <c r="B53" s="93" t="s">
        <v>250</v>
      </c>
      <c r="C53" s="10"/>
      <c r="E53" s="1" t="s">
        <v>342</v>
      </c>
      <c r="F53" s="97">
        <v>92</v>
      </c>
      <c r="G53" s="101">
        <f t="shared" si="6"/>
        <v>2.1076746849942727</v>
      </c>
    </row>
    <row r="54" spans="1:7" ht="14.25">
      <c r="A54" s="5" t="s">
        <v>343</v>
      </c>
      <c r="B54" s="93">
        <v>2589</v>
      </c>
      <c r="C54" s="33">
        <f>(B54/$B$54)*100</f>
        <v>100</v>
      </c>
      <c r="E54" s="1" t="s">
        <v>201</v>
      </c>
      <c r="F54" s="97">
        <v>1021</v>
      </c>
      <c r="G54" s="101">
        <f t="shared" si="6"/>
        <v>23.390607101947307</v>
      </c>
    </row>
    <row r="55" spans="1:7" ht="12.75">
      <c r="A55" s="4" t="s">
        <v>340</v>
      </c>
      <c r="B55" s="98">
        <v>231</v>
      </c>
      <c r="C55" s="10">
        <f>(B55/$B$54)*100</f>
        <v>8.92236384704519</v>
      </c>
      <c r="E55" s="1" t="s">
        <v>344</v>
      </c>
      <c r="F55" s="97">
        <v>882</v>
      </c>
      <c r="G55" s="101">
        <f t="shared" si="6"/>
        <v>20.20618556701031</v>
      </c>
    </row>
    <row r="56" spans="1:7" ht="12.75">
      <c r="A56" s="4" t="s">
        <v>345</v>
      </c>
      <c r="B56" s="120">
        <v>74.9</v>
      </c>
      <c r="C56" s="37" t="s">
        <v>261</v>
      </c>
      <c r="E56" s="1" t="s">
        <v>346</v>
      </c>
      <c r="F56" s="97">
        <v>0</v>
      </c>
      <c r="G56" s="101">
        <f t="shared" si="6"/>
        <v>0</v>
      </c>
    </row>
    <row r="57" spans="1:7" ht="12.75">
      <c r="A57" s="4" t="s">
        <v>347</v>
      </c>
      <c r="B57" s="98">
        <v>2358</v>
      </c>
      <c r="C57" s="10">
        <f>(B57/$B$54)*100</f>
        <v>91.07763615295481</v>
      </c>
      <c r="E57" s="1" t="s">
        <v>348</v>
      </c>
      <c r="F57" s="97">
        <v>21</v>
      </c>
      <c r="G57" s="101">
        <f t="shared" si="6"/>
        <v>0.48109965635738833</v>
      </c>
    </row>
    <row r="58" spans="1:7" ht="12.75">
      <c r="A58" s="4" t="s">
        <v>345</v>
      </c>
      <c r="B58" s="120">
        <v>77.7</v>
      </c>
      <c r="C58" s="37" t="s">
        <v>261</v>
      </c>
      <c r="E58" s="1" t="s">
        <v>349</v>
      </c>
      <c r="F58" s="97">
        <v>416</v>
      </c>
      <c r="G58" s="101">
        <f t="shared" si="6"/>
        <v>9.530355097365407</v>
      </c>
    </row>
    <row r="59" spans="1:7" ht="12.75">
      <c r="A59" s="4"/>
      <c r="B59" s="93" t="s">
        <v>250</v>
      </c>
      <c r="C59" s="10"/>
      <c r="E59" s="1" t="s">
        <v>350</v>
      </c>
      <c r="F59" s="97">
        <v>114</v>
      </c>
      <c r="G59" s="101">
        <f t="shared" si="6"/>
        <v>2.611683848797251</v>
      </c>
    </row>
    <row r="60" spans="1:7" ht="12.75">
      <c r="A60" s="5" t="s">
        <v>351</v>
      </c>
      <c r="B60" s="93">
        <v>262</v>
      </c>
      <c r="C60" s="33">
        <f>(B60/$B$60)*100</f>
        <v>100</v>
      </c>
      <c r="E60" s="1" t="s">
        <v>352</v>
      </c>
      <c r="F60" s="97">
        <v>58</v>
      </c>
      <c r="G60" s="101">
        <f t="shared" si="6"/>
        <v>1.3287514318442153</v>
      </c>
    </row>
    <row r="61" spans="1:7" ht="12.75">
      <c r="A61" s="4" t="s">
        <v>340</v>
      </c>
      <c r="B61" s="97">
        <v>140</v>
      </c>
      <c r="C61" s="10">
        <f>(B61/$B$60)*100</f>
        <v>53.43511450381679</v>
      </c>
      <c r="E61" s="1" t="s">
        <v>353</v>
      </c>
      <c r="F61" s="97">
        <v>31</v>
      </c>
      <c r="G61" s="101">
        <f t="shared" si="6"/>
        <v>0.7101947308132875</v>
      </c>
    </row>
    <row r="62" spans="1:7" ht="12.75">
      <c r="A62" s="4"/>
      <c r="B62" s="93" t="s">
        <v>250</v>
      </c>
      <c r="C62" s="10"/>
      <c r="E62" s="1" t="s">
        <v>354</v>
      </c>
      <c r="F62" s="97">
        <v>69</v>
      </c>
      <c r="G62" s="101">
        <f t="shared" si="6"/>
        <v>1.5807560137457044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113</v>
      </c>
      <c r="G63" s="101">
        <f t="shared" si="6"/>
        <v>2.588774341351661</v>
      </c>
    </row>
    <row r="64" spans="1:7" ht="12.75">
      <c r="A64" s="29" t="s">
        <v>357</v>
      </c>
      <c r="B64" s="93">
        <v>3822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1680</v>
      </c>
      <c r="C65" s="10">
        <f>(B65/$B$64)*100</f>
        <v>43.956043956043956</v>
      </c>
      <c r="E65" s="1" t="s">
        <v>359</v>
      </c>
      <c r="F65" s="97">
        <v>67</v>
      </c>
      <c r="G65" s="101">
        <f t="shared" si="6"/>
        <v>1.5349369988545245</v>
      </c>
    </row>
    <row r="66" spans="1:7" ht="12.75">
      <c r="A66" s="4" t="s">
        <v>257</v>
      </c>
      <c r="B66" s="97">
        <v>2091</v>
      </c>
      <c r="C66" s="10">
        <f aca="true" t="shared" si="7" ref="C66:C71">(B66/$B$64)*100</f>
        <v>54.70957613814756</v>
      </c>
      <c r="E66" s="1" t="s">
        <v>360</v>
      </c>
      <c r="F66" s="97">
        <v>9</v>
      </c>
      <c r="G66" s="101">
        <f t="shared" si="6"/>
        <v>0.2061855670103093</v>
      </c>
    </row>
    <row r="67" spans="1:7" ht="12.75">
      <c r="A67" s="4" t="s">
        <v>361</v>
      </c>
      <c r="B67" s="97">
        <v>266</v>
      </c>
      <c r="C67" s="10">
        <f t="shared" si="7"/>
        <v>6.95970695970696</v>
      </c>
      <c r="E67" s="1" t="s">
        <v>362</v>
      </c>
      <c r="F67" s="97">
        <v>46</v>
      </c>
      <c r="G67" s="101">
        <f t="shared" si="6"/>
        <v>1.0538373424971363</v>
      </c>
    </row>
    <row r="68" spans="1:7" ht="12.75">
      <c r="A68" s="4" t="s">
        <v>363</v>
      </c>
      <c r="B68" s="97">
        <v>1825</v>
      </c>
      <c r="C68" s="10">
        <f t="shared" si="7"/>
        <v>47.749869178440605</v>
      </c>
      <c r="E68" s="1" t="s">
        <v>364</v>
      </c>
      <c r="F68" s="97">
        <v>114</v>
      </c>
      <c r="G68" s="101">
        <f t="shared" si="6"/>
        <v>2.611683848797251</v>
      </c>
    </row>
    <row r="69" spans="1:7" ht="12.75">
      <c r="A69" s="4" t="s">
        <v>365</v>
      </c>
      <c r="B69" s="97">
        <v>1080</v>
      </c>
      <c r="C69" s="10">
        <f t="shared" si="7"/>
        <v>28.257456828885402</v>
      </c>
      <c r="E69" s="1" t="s">
        <v>366</v>
      </c>
      <c r="F69" s="97">
        <v>19</v>
      </c>
      <c r="G69" s="101">
        <f t="shared" si="6"/>
        <v>0.4352806414662085</v>
      </c>
    </row>
    <row r="70" spans="1:7" ht="12.75">
      <c r="A70" s="4" t="s">
        <v>367</v>
      </c>
      <c r="B70" s="97">
        <v>745</v>
      </c>
      <c r="C70" s="10">
        <f t="shared" si="7"/>
        <v>19.492412349555206</v>
      </c>
      <c r="E70" s="1" t="s">
        <v>368</v>
      </c>
      <c r="F70" s="97">
        <v>55</v>
      </c>
      <c r="G70" s="101">
        <f t="shared" si="6"/>
        <v>1.2600229095074456</v>
      </c>
    </row>
    <row r="71" spans="1:7" ht="12.75">
      <c r="A71" s="7" t="s">
        <v>258</v>
      </c>
      <c r="B71" s="103">
        <v>51</v>
      </c>
      <c r="C71" s="40">
        <f t="shared" si="7"/>
        <v>1.3343799058084773</v>
      </c>
      <c r="D71" s="41"/>
      <c r="E71" s="9" t="s">
        <v>369</v>
      </c>
      <c r="F71" s="103">
        <v>653</v>
      </c>
      <c r="G71" s="104">
        <f t="shared" si="6"/>
        <v>14.959908361970218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2988</v>
      </c>
      <c r="C9" s="81">
        <f>(B9/$B$9)*100</f>
        <v>100</v>
      </c>
      <c r="D9" s="65"/>
      <c r="E9" s="79" t="s">
        <v>381</v>
      </c>
      <c r="F9" s="80">
        <v>1417</v>
      </c>
      <c r="G9" s="81">
        <f>(F9/$F$9)*100</f>
        <v>100</v>
      </c>
    </row>
    <row r="10" spans="1:7" ht="12.75">
      <c r="A10" s="82" t="s">
        <v>382</v>
      </c>
      <c r="B10" s="97">
        <v>2132</v>
      </c>
      <c r="C10" s="105">
        <f>(B10/$B$9)*100</f>
        <v>71.3520749665328</v>
      </c>
      <c r="D10" s="65"/>
      <c r="E10" s="78" t="s">
        <v>383</v>
      </c>
      <c r="F10" s="97">
        <v>28</v>
      </c>
      <c r="G10" s="105">
        <f aca="true" t="shared" si="0" ref="G10:G19">(F10/$F$9)*100</f>
        <v>1.9760056457304165</v>
      </c>
    </row>
    <row r="11" spans="1:7" ht="12.75">
      <c r="A11" s="82" t="s">
        <v>384</v>
      </c>
      <c r="B11" s="97">
        <v>2132</v>
      </c>
      <c r="C11" s="105">
        <f aca="true" t="shared" si="1" ref="C11:C16">(B11/$B$9)*100</f>
        <v>71.3520749665328</v>
      </c>
      <c r="D11" s="65"/>
      <c r="E11" s="78" t="s">
        <v>385</v>
      </c>
      <c r="F11" s="97">
        <v>40</v>
      </c>
      <c r="G11" s="105">
        <f t="shared" si="0"/>
        <v>2.8228652081863093</v>
      </c>
    </row>
    <row r="12" spans="1:7" ht="12.75">
      <c r="A12" s="82" t="s">
        <v>386</v>
      </c>
      <c r="B12" s="97">
        <v>2083</v>
      </c>
      <c r="C12" s="105">
        <f>(B12/$B$9)*100</f>
        <v>69.71218206157965</v>
      </c>
      <c r="D12" s="65"/>
      <c r="E12" s="78" t="s">
        <v>387</v>
      </c>
      <c r="F12" s="97">
        <v>67</v>
      </c>
      <c r="G12" s="105">
        <f t="shared" si="0"/>
        <v>4.728299223712068</v>
      </c>
    </row>
    <row r="13" spans="1:7" ht="12.75">
      <c r="A13" s="82" t="s">
        <v>388</v>
      </c>
      <c r="B13" s="97">
        <v>49</v>
      </c>
      <c r="C13" s="105">
        <f>(B13/$B$9)*100</f>
        <v>1.6398929049531459</v>
      </c>
      <c r="D13" s="65"/>
      <c r="E13" s="78" t="s">
        <v>389</v>
      </c>
      <c r="F13" s="97">
        <v>83</v>
      </c>
      <c r="G13" s="105">
        <f t="shared" si="0"/>
        <v>5.857445306986592</v>
      </c>
    </row>
    <row r="14" spans="1:7" ht="12.75">
      <c r="A14" s="82" t="s">
        <v>390</v>
      </c>
      <c r="B14" s="109">
        <v>2.3</v>
      </c>
      <c r="C14" s="112" t="s">
        <v>261</v>
      </c>
      <c r="D14" s="65"/>
      <c r="E14" s="78" t="s">
        <v>391</v>
      </c>
      <c r="F14" s="97">
        <v>104</v>
      </c>
      <c r="G14" s="105">
        <f t="shared" si="0"/>
        <v>7.339449541284404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220</v>
      </c>
      <c r="G15" s="105">
        <f t="shared" si="0"/>
        <v>15.525758645024702</v>
      </c>
    </row>
    <row r="16" spans="1:7" ht="12.75">
      <c r="A16" s="82" t="s">
        <v>67</v>
      </c>
      <c r="B16" s="97">
        <v>856</v>
      </c>
      <c r="C16" s="105">
        <f t="shared" si="1"/>
        <v>28.647925033467203</v>
      </c>
      <c r="D16" s="65"/>
      <c r="E16" s="78" t="s">
        <v>68</v>
      </c>
      <c r="F16" s="97">
        <v>337</v>
      </c>
      <c r="G16" s="105">
        <f t="shared" si="0"/>
        <v>23.782639378969655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320</v>
      </c>
      <c r="G17" s="105">
        <f t="shared" si="0"/>
        <v>22.582921665490474</v>
      </c>
    </row>
    <row r="18" spans="1:7" ht="12.75">
      <c r="A18" s="77" t="s">
        <v>70</v>
      </c>
      <c r="B18" s="80">
        <v>1552</v>
      </c>
      <c r="C18" s="81">
        <f>(B18/$B$18)*100</f>
        <v>100</v>
      </c>
      <c r="D18" s="65"/>
      <c r="E18" s="78" t="s">
        <v>170</v>
      </c>
      <c r="F18" s="97">
        <v>118</v>
      </c>
      <c r="G18" s="105">
        <f t="shared" si="0"/>
        <v>8.327452364149613</v>
      </c>
    </row>
    <row r="19" spans="1:9" ht="12.75">
      <c r="A19" s="82" t="s">
        <v>382</v>
      </c>
      <c r="B19" s="97">
        <v>927</v>
      </c>
      <c r="C19" s="105">
        <f>(B19/$B$18)*100</f>
        <v>59.72938144329897</v>
      </c>
      <c r="D19" s="65"/>
      <c r="E19" s="78" t="s">
        <v>169</v>
      </c>
      <c r="F19" s="98">
        <v>100</v>
      </c>
      <c r="G19" s="105">
        <f t="shared" si="0"/>
        <v>7.057163020465773</v>
      </c>
      <c r="I19" s="118"/>
    </row>
    <row r="20" spans="1:7" ht="12.75">
      <c r="A20" s="82" t="s">
        <v>384</v>
      </c>
      <c r="B20" s="97">
        <v>927</v>
      </c>
      <c r="C20" s="105">
        <f>(B20/$B$18)*100</f>
        <v>59.72938144329897</v>
      </c>
      <c r="D20" s="65"/>
      <c r="E20" s="78" t="s">
        <v>71</v>
      </c>
      <c r="F20" s="97">
        <v>87613</v>
      </c>
      <c r="G20" s="112" t="s">
        <v>261</v>
      </c>
    </row>
    <row r="21" spans="1:7" ht="12.75">
      <c r="A21" s="82" t="s">
        <v>386</v>
      </c>
      <c r="B21" s="97">
        <v>915</v>
      </c>
      <c r="C21" s="105">
        <f>(B21/$B$18)*100</f>
        <v>58.95618556701031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1291</v>
      </c>
      <c r="G22" s="105">
        <f>(F22/$F$9)*100</f>
        <v>91.10797459421313</v>
      </c>
    </row>
    <row r="23" spans="1:7" ht="12.75">
      <c r="A23" s="77" t="s">
        <v>73</v>
      </c>
      <c r="B23" s="80">
        <v>638</v>
      </c>
      <c r="C23" s="81">
        <f>(B23/$B$23)*100</f>
        <v>100</v>
      </c>
      <c r="D23" s="65"/>
      <c r="E23" s="78" t="s">
        <v>74</v>
      </c>
      <c r="F23" s="97">
        <v>103514</v>
      </c>
      <c r="G23" s="112" t="s">
        <v>261</v>
      </c>
    </row>
    <row r="24" spans="1:7" ht="12.75">
      <c r="A24" s="82" t="s">
        <v>75</v>
      </c>
      <c r="B24" s="97">
        <v>305</v>
      </c>
      <c r="C24" s="105">
        <f>(B24/$B$23)*100</f>
        <v>47.80564263322884</v>
      </c>
      <c r="D24" s="65"/>
      <c r="E24" s="78" t="s">
        <v>76</v>
      </c>
      <c r="F24" s="97">
        <v>226</v>
      </c>
      <c r="G24" s="105">
        <f>(F24/$F$9)*100</f>
        <v>15.949188426252647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10568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22</v>
      </c>
      <c r="G26" s="105">
        <f>(F26/$F$9)*100</f>
        <v>1.55257586450247</v>
      </c>
    </row>
    <row r="27" spans="1:7" ht="12.75">
      <c r="A27" s="77" t="s">
        <v>85</v>
      </c>
      <c r="B27" s="80">
        <v>2046</v>
      </c>
      <c r="C27" s="81">
        <f>(B27/$B$27)*100</f>
        <v>100</v>
      </c>
      <c r="D27" s="65"/>
      <c r="E27" s="78" t="s">
        <v>78</v>
      </c>
      <c r="F27" s="98">
        <v>6855</v>
      </c>
      <c r="G27" s="112" t="s">
        <v>261</v>
      </c>
    </row>
    <row r="28" spans="1:7" ht="12.75">
      <c r="A28" s="82" t="s">
        <v>86</v>
      </c>
      <c r="B28" s="97">
        <v>1780</v>
      </c>
      <c r="C28" s="105">
        <f aca="true" t="shared" si="2" ref="C28:C33">(B28/$B$27)*100</f>
        <v>86.99902248289345</v>
      </c>
      <c r="D28" s="65"/>
      <c r="E28" s="78" t="s">
        <v>79</v>
      </c>
      <c r="F28" s="97">
        <v>20</v>
      </c>
      <c r="G28" s="105">
        <f>(F28/$F$9)*100</f>
        <v>1.4114326040931546</v>
      </c>
    </row>
    <row r="29" spans="1:7" ht="12.75">
      <c r="A29" s="82" t="s">
        <v>87</v>
      </c>
      <c r="B29" s="97">
        <v>158</v>
      </c>
      <c r="C29" s="105">
        <f t="shared" si="2"/>
        <v>7.722385141739981</v>
      </c>
      <c r="D29" s="65"/>
      <c r="E29" s="78" t="s">
        <v>80</v>
      </c>
      <c r="F29" s="97">
        <v>5550</v>
      </c>
      <c r="G29" s="112" t="s">
        <v>261</v>
      </c>
    </row>
    <row r="30" spans="1:7" ht="12.75">
      <c r="A30" s="82" t="s">
        <v>88</v>
      </c>
      <c r="B30" s="97">
        <v>32</v>
      </c>
      <c r="C30" s="105">
        <f t="shared" si="2"/>
        <v>1.5640273704789833</v>
      </c>
      <c r="D30" s="65"/>
      <c r="E30" s="78" t="s">
        <v>81</v>
      </c>
      <c r="F30" s="97">
        <v>164</v>
      </c>
      <c r="G30" s="105">
        <f>(F30/$F$9)*100</f>
        <v>11.573747353563867</v>
      </c>
    </row>
    <row r="31" spans="1:7" ht="12.75">
      <c r="A31" s="82" t="s">
        <v>115</v>
      </c>
      <c r="B31" s="97">
        <v>0</v>
      </c>
      <c r="C31" s="105">
        <f t="shared" si="2"/>
        <v>0</v>
      </c>
      <c r="D31" s="65"/>
      <c r="E31" s="78" t="s">
        <v>82</v>
      </c>
      <c r="F31" s="97">
        <v>22018</v>
      </c>
      <c r="G31" s="112" t="s">
        <v>261</v>
      </c>
    </row>
    <row r="32" spans="1:7" ht="12.75">
      <c r="A32" s="82" t="s">
        <v>89</v>
      </c>
      <c r="B32" s="97">
        <v>10</v>
      </c>
      <c r="C32" s="105">
        <f t="shared" si="2"/>
        <v>0.4887585532746823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66</v>
      </c>
      <c r="C33" s="105">
        <f t="shared" si="2"/>
        <v>3.225806451612903</v>
      </c>
      <c r="D33" s="65"/>
      <c r="E33" s="79" t="s">
        <v>84</v>
      </c>
      <c r="F33" s="80">
        <v>1228</v>
      </c>
      <c r="G33" s="81">
        <f>(F33/$F$33)*100</f>
        <v>100</v>
      </c>
    </row>
    <row r="34" spans="1:7" ht="12.75">
      <c r="A34" s="82" t="s">
        <v>91</v>
      </c>
      <c r="B34" s="109">
        <v>39.8</v>
      </c>
      <c r="C34" s="112" t="s">
        <v>261</v>
      </c>
      <c r="D34" s="65"/>
      <c r="E34" s="78" t="s">
        <v>383</v>
      </c>
      <c r="F34" s="97">
        <v>0</v>
      </c>
      <c r="G34" s="105">
        <f aca="true" t="shared" si="3" ref="G34:G43">(F34/$F$33)*100</f>
        <v>0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21</v>
      </c>
      <c r="G35" s="105">
        <f t="shared" si="3"/>
        <v>1.710097719869707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35</v>
      </c>
      <c r="G36" s="105">
        <f t="shared" si="3"/>
        <v>2.8501628664495113</v>
      </c>
    </row>
    <row r="37" spans="1:7" ht="12.75">
      <c r="A37" s="77" t="s">
        <v>94</v>
      </c>
      <c r="B37" s="80">
        <v>2083</v>
      </c>
      <c r="C37" s="81">
        <f>(B37/$B$37)*100</f>
        <v>100</v>
      </c>
      <c r="D37" s="65"/>
      <c r="E37" s="78" t="s">
        <v>389</v>
      </c>
      <c r="F37" s="97">
        <v>45</v>
      </c>
      <c r="G37" s="105">
        <f t="shared" si="3"/>
        <v>3.664495114006515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78</v>
      </c>
      <c r="G38" s="105">
        <f t="shared" si="3"/>
        <v>6.351791530944626</v>
      </c>
    </row>
    <row r="39" spans="1:7" ht="12.75">
      <c r="A39" s="82" t="s">
        <v>97</v>
      </c>
      <c r="B39" s="98">
        <v>1012</v>
      </c>
      <c r="C39" s="105">
        <f>(B39/$B$37)*100</f>
        <v>48.5837734037446</v>
      </c>
      <c r="D39" s="65"/>
      <c r="E39" s="78" t="s">
        <v>393</v>
      </c>
      <c r="F39" s="97">
        <v>199</v>
      </c>
      <c r="G39" s="105">
        <f t="shared" si="3"/>
        <v>16.205211726384363</v>
      </c>
    </row>
    <row r="40" spans="1:7" ht="12.75">
      <c r="A40" s="82" t="s">
        <v>98</v>
      </c>
      <c r="B40" s="98">
        <v>192</v>
      </c>
      <c r="C40" s="105">
        <f>(B40/$B$37)*100</f>
        <v>9.217474795967355</v>
      </c>
      <c r="D40" s="65"/>
      <c r="E40" s="78" t="s">
        <v>68</v>
      </c>
      <c r="F40" s="97">
        <v>331</v>
      </c>
      <c r="G40" s="105">
        <f t="shared" si="3"/>
        <v>26.95439739413681</v>
      </c>
    </row>
    <row r="41" spans="1:7" ht="12.75">
      <c r="A41" s="82" t="s">
        <v>100</v>
      </c>
      <c r="B41" s="98">
        <v>570</v>
      </c>
      <c r="C41" s="105">
        <f>(B41/$B$37)*100</f>
        <v>27.364378300528085</v>
      </c>
      <c r="D41" s="65"/>
      <c r="E41" s="78" t="s">
        <v>69</v>
      </c>
      <c r="F41" s="97">
        <v>301</v>
      </c>
      <c r="G41" s="105">
        <f t="shared" si="3"/>
        <v>24.5114006514658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118</v>
      </c>
      <c r="G42" s="105">
        <f t="shared" si="3"/>
        <v>9.609120521172638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100</v>
      </c>
      <c r="G43" s="105">
        <f t="shared" si="3"/>
        <v>8.143322475570033</v>
      </c>
    </row>
    <row r="44" spans="1:7" ht="12.75">
      <c r="A44" s="82" t="s">
        <v>291</v>
      </c>
      <c r="B44" s="98">
        <v>148</v>
      </c>
      <c r="C44" s="105">
        <f>(B44/$B$37)*100</f>
        <v>7.105136821891503</v>
      </c>
      <c r="D44" s="65"/>
      <c r="E44" s="78" t="s">
        <v>93</v>
      </c>
      <c r="F44" s="97">
        <v>92579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161</v>
      </c>
      <c r="C46" s="105">
        <f>(B46/$B$37)*100</f>
        <v>7.729236677868459</v>
      </c>
      <c r="D46" s="65"/>
      <c r="E46" s="78" t="s">
        <v>96</v>
      </c>
      <c r="F46" s="97">
        <v>32886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69926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34934</v>
      </c>
      <c r="G49" s="114" t="s">
        <v>261</v>
      </c>
    </row>
    <row r="50" spans="1:7" ht="13.5" thickTop="1">
      <c r="A50" s="82" t="s">
        <v>116</v>
      </c>
      <c r="B50" s="98">
        <v>139</v>
      </c>
      <c r="C50" s="105">
        <f t="shared" si="4"/>
        <v>6.673067690830532</v>
      </c>
      <c r="D50" s="65"/>
      <c r="E50" s="78"/>
      <c r="F50" s="86"/>
      <c r="G50" s="85"/>
    </row>
    <row r="51" spans="1:7" ht="12.75">
      <c r="A51" s="82" t="s">
        <v>117</v>
      </c>
      <c r="B51" s="98">
        <v>332</v>
      </c>
      <c r="C51" s="105">
        <f t="shared" si="4"/>
        <v>15.938550168026886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84</v>
      </c>
      <c r="C52" s="105">
        <f t="shared" si="4"/>
        <v>4.0326452232357175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251</v>
      </c>
      <c r="C53" s="105">
        <f t="shared" si="4"/>
        <v>12.049927988478156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139</v>
      </c>
      <c r="C54" s="105">
        <f t="shared" si="4"/>
        <v>6.673067690830532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191</v>
      </c>
      <c r="C55" s="105">
        <f t="shared" si="4"/>
        <v>9.169467114738358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192</v>
      </c>
      <c r="C57" s="105">
        <f>(B57/$B$37)*100</f>
        <v>9.217474795967355</v>
      </c>
      <c r="D57" s="65"/>
      <c r="E57" s="79" t="s">
        <v>84</v>
      </c>
      <c r="F57" s="80">
        <v>14</v>
      </c>
      <c r="G57" s="105">
        <f>(F57/$F$33)*100</f>
        <v>1.1400651465798046</v>
      </c>
      <c r="H57" s="117" t="s">
        <v>84</v>
      </c>
      <c r="L57" s="15">
        <v>1228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14</v>
      </c>
      <c r="G58" s="105">
        <f>(F58/L58)*100</f>
        <v>1.8691588785046727</v>
      </c>
      <c r="H58" s="78" t="s">
        <v>118</v>
      </c>
      <c r="L58" s="15">
        <v>749</v>
      </c>
    </row>
    <row r="59" spans="1:12" ht="12.75">
      <c r="A59" s="82" t="s">
        <v>112</v>
      </c>
      <c r="B59" s="98">
        <v>187</v>
      </c>
      <c r="C59" s="105">
        <f>(B59/$B$37)*100</f>
        <v>8.97743638982237</v>
      </c>
      <c r="D59" s="65"/>
      <c r="E59" s="78" t="s">
        <v>120</v>
      </c>
      <c r="F59" s="97">
        <v>6</v>
      </c>
      <c r="G59" s="105">
        <f>(F59/L59)*100</f>
        <v>1.4084507042253522</v>
      </c>
      <c r="H59" s="78" t="s">
        <v>120</v>
      </c>
      <c r="L59" s="15">
        <v>426</v>
      </c>
    </row>
    <row r="60" spans="1:7" ht="12.75">
      <c r="A60" s="82" t="s">
        <v>113</v>
      </c>
      <c r="B60" s="98">
        <v>292</v>
      </c>
      <c r="C60" s="105">
        <f>(B60/$B$37)*100</f>
        <v>14.018242918867019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82</v>
      </c>
      <c r="C62" s="105">
        <f>(B62/$B$37)*100</f>
        <v>3.9366298607777246</v>
      </c>
      <c r="D62" s="65"/>
      <c r="E62" s="79" t="s">
        <v>123</v>
      </c>
      <c r="F62" s="80">
        <v>4</v>
      </c>
      <c r="G62" s="105">
        <f>(F62/L62)*100</f>
        <v>4.938271604938271</v>
      </c>
      <c r="H62" s="79" t="s">
        <v>394</v>
      </c>
      <c r="L62" s="15">
        <v>81</v>
      </c>
    </row>
    <row r="63" spans="1:12" ht="12.75">
      <c r="A63" s="61" t="s">
        <v>293</v>
      </c>
      <c r="B63" s="98">
        <v>46</v>
      </c>
      <c r="C63" s="105">
        <f>(B63/$B$37)*100</f>
        <v>2.2083533365338455</v>
      </c>
      <c r="D63" s="65"/>
      <c r="E63" s="78" t="s">
        <v>118</v>
      </c>
      <c r="F63" s="97">
        <v>4</v>
      </c>
      <c r="G63" s="105">
        <f>(F63/L63)*100</f>
        <v>10</v>
      </c>
      <c r="H63" s="78" t="s">
        <v>118</v>
      </c>
      <c r="L63" s="15">
        <v>40</v>
      </c>
    </row>
    <row r="64" spans="1:12" ht="12.75">
      <c r="A64" s="82" t="s">
        <v>114</v>
      </c>
      <c r="B64" s="98">
        <v>148</v>
      </c>
      <c r="C64" s="105">
        <f>(B64/$B$37)*100</f>
        <v>7.105136821891503</v>
      </c>
      <c r="D64" s="65"/>
      <c r="E64" s="78" t="s">
        <v>120</v>
      </c>
      <c r="F64" s="97">
        <v>0</v>
      </c>
      <c r="G64" s="121" t="s">
        <v>397</v>
      </c>
      <c r="H64" s="78" t="s">
        <v>120</v>
      </c>
      <c r="L64" s="15">
        <v>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106</v>
      </c>
      <c r="G66" s="105">
        <f aca="true" t="shared" si="5" ref="G66:G71">(F66/L66)*100</f>
        <v>2.4284077892325318</v>
      </c>
      <c r="H66" s="79" t="s">
        <v>124</v>
      </c>
      <c r="L66" s="15">
        <v>4365</v>
      </c>
    </row>
    <row r="67" spans="1:12" ht="12.75">
      <c r="A67" s="82" t="s">
        <v>126</v>
      </c>
      <c r="B67" s="97">
        <v>1750</v>
      </c>
      <c r="C67" s="105">
        <f>(B67/$B$37)*100</f>
        <v>84.01344215074413</v>
      </c>
      <c r="D67" s="65"/>
      <c r="E67" s="78" t="s">
        <v>262</v>
      </c>
      <c r="F67" s="97">
        <v>70</v>
      </c>
      <c r="G67" s="105">
        <f t="shared" si="5"/>
        <v>2.416292716603383</v>
      </c>
      <c r="H67" s="78" t="s">
        <v>262</v>
      </c>
      <c r="L67" s="15">
        <v>2897</v>
      </c>
    </row>
    <row r="68" spans="1:12" ht="12.75">
      <c r="A68" s="82" t="s">
        <v>128</v>
      </c>
      <c r="B68" s="97">
        <v>249</v>
      </c>
      <c r="C68" s="105">
        <f>(B68/$B$37)*100</f>
        <v>11.953912626020163</v>
      </c>
      <c r="D68" s="65"/>
      <c r="E68" s="78" t="s">
        <v>127</v>
      </c>
      <c r="F68" s="97">
        <v>0</v>
      </c>
      <c r="G68" s="105">
        <f t="shared" si="5"/>
        <v>0</v>
      </c>
      <c r="H68" s="78" t="s">
        <v>127</v>
      </c>
      <c r="L68" s="15">
        <v>262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36</v>
      </c>
      <c r="G69" s="105">
        <f t="shared" si="5"/>
        <v>2.452316076294278</v>
      </c>
      <c r="H69" s="78" t="s">
        <v>129</v>
      </c>
      <c r="L69" s="15">
        <v>1468</v>
      </c>
    </row>
    <row r="70" spans="1:12" ht="12.75">
      <c r="A70" s="82" t="s">
        <v>376</v>
      </c>
      <c r="B70" s="97">
        <v>84</v>
      </c>
      <c r="C70" s="105">
        <f>(B70/$B$37)*100</f>
        <v>4.0326452232357175</v>
      </c>
      <c r="D70" s="65"/>
      <c r="E70" s="78" t="s">
        <v>130</v>
      </c>
      <c r="F70" s="97">
        <v>30</v>
      </c>
      <c r="G70" s="105">
        <f t="shared" si="5"/>
        <v>3.2432432432432434</v>
      </c>
      <c r="H70" s="78" t="s">
        <v>130</v>
      </c>
      <c r="L70" s="15">
        <v>925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44</v>
      </c>
      <c r="G71" s="119">
        <f t="shared" si="5"/>
        <v>16.117216117216117</v>
      </c>
      <c r="H71" s="92" t="s">
        <v>131</v>
      </c>
      <c r="L71" s="15">
        <v>273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1477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1421</v>
      </c>
      <c r="G9" s="81">
        <f>(F9/$F$9)*100</f>
        <v>100</v>
      </c>
      <c r="I9" s="53"/>
    </row>
    <row r="10" spans="1:7" ht="12.75">
      <c r="A10" s="36" t="s">
        <v>137</v>
      </c>
      <c r="B10" s="97">
        <v>1326</v>
      </c>
      <c r="C10" s="105">
        <f aca="true" t="shared" si="0" ref="C10:C18">(B10/$B$8)*100</f>
        <v>89.77657413676371</v>
      </c>
      <c r="E10" s="32" t="s">
        <v>138</v>
      </c>
      <c r="F10" s="97">
        <v>1411</v>
      </c>
      <c r="G10" s="105">
        <f>(F10/$F$9)*100</f>
        <v>99.29627023223082</v>
      </c>
    </row>
    <row r="11" spans="1:7" ht="12.75">
      <c r="A11" s="36" t="s">
        <v>139</v>
      </c>
      <c r="B11" s="97">
        <v>52</v>
      </c>
      <c r="C11" s="105">
        <f t="shared" si="0"/>
        <v>3.5206499661475967</v>
      </c>
      <c r="E11" s="32" t="s">
        <v>140</v>
      </c>
      <c r="F11" s="97">
        <v>10</v>
      </c>
      <c r="G11" s="105">
        <f>(F11/$F$9)*100</f>
        <v>0.7037297677691766</v>
      </c>
    </row>
    <row r="12" spans="1:7" ht="12.75">
      <c r="A12" s="36" t="s">
        <v>141</v>
      </c>
      <c r="B12" s="97">
        <v>64</v>
      </c>
      <c r="C12" s="105">
        <f t="shared" si="0"/>
        <v>4.333107650643195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35</v>
      </c>
      <c r="C13" s="105">
        <f t="shared" si="0"/>
        <v>2.3696682464454977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0</v>
      </c>
      <c r="C14" s="105">
        <f t="shared" si="0"/>
        <v>0</v>
      </c>
      <c r="E14" s="42" t="s">
        <v>145</v>
      </c>
      <c r="F14" s="80">
        <v>1205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6</v>
      </c>
      <c r="G16" s="105">
        <f>(F16/$F$14)*100</f>
        <v>0.49792531120331945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37</v>
      </c>
      <c r="G17" s="105">
        <f aca="true" t="shared" si="1" ref="G17:G23">(F17/$F$14)*100</f>
        <v>3.0705394190871367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107</v>
      </c>
      <c r="G18" s="105">
        <f t="shared" si="1"/>
        <v>8.879668049792532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306</v>
      </c>
      <c r="G19" s="105">
        <f t="shared" si="1"/>
        <v>25.394190871369293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442</v>
      </c>
      <c r="G20" s="105">
        <f t="shared" si="1"/>
        <v>36.6804979253112</v>
      </c>
    </row>
    <row r="21" spans="1:7" ht="12.75">
      <c r="A21" s="36" t="s">
        <v>156</v>
      </c>
      <c r="B21" s="98">
        <v>208</v>
      </c>
      <c r="C21" s="105">
        <f aca="true" t="shared" si="2" ref="C21:C28">(B21/$B$8)*100</f>
        <v>14.082599864590387</v>
      </c>
      <c r="E21" s="1" t="s">
        <v>157</v>
      </c>
      <c r="F21" s="97">
        <v>307</v>
      </c>
      <c r="G21" s="105">
        <f t="shared" si="1"/>
        <v>25.477178423236513</v>
      </c>
    </row>
    <row r="22" spans="1:7" ht="12.75">
      <c r="A22" s="36" t="s">
        <v>158</v>
      </c>
      <c r="B22" s="98">
        <v>408</v>
      </c>
      <c r="C22" s="105">
        <f t="shared" si="2"/>
        <v>27.623561272850374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175</v>
      </c>
      <c r="C23" s="105">
        <f t="shared" si="2"/>
        <v>11.848341232227488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111</v>
      </c>
      <c r="C24" s="105">
        <f t="shared" si="2"/>
        <v>7.515233581584292</v>
      </c>
      <c r="E24" s="1" t="s">
        <v>163</v>
      </c>
      <c r="F24" s="97">
        <v>233300</v>
      </c>
      <c r="G24" s="112" t="s">
        <v>261</v>
      </c>
    </row>
    <row r="25" spans="1:7" ht="12.75">
      <c r="A25" s="36" t="s">
        <v>164</v>
      </c>
      <c r="B25" s="97">
        <v>117</v>
      </c>
      <c r="C25" s="105">
        <f t="shared" si="2"/>
        <v>7.921462423832091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39</v>
      </c>
      <c r="C26" s="105">
        <f t="shared" si="2"/>
        <v>2.640487474610697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115</v>
      </c>
      <c r="C27" s="105">
        <f t="shared" si="2"/>
        <v>7.786052809749493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304</v>
      </c>
      <c r="C28" s="105">
        <f t="shared" si="2"/>
        <v>20.58226134055518</v>
      </c>
      <c r="E28" s="32" t="s">
        <v>176</v>
      </c>
      <c r="F28" s="97">
        <v>1050</v>
      </c>
      <c r="G28" s="105">
        <f aca="true" t="shared" si="3" ref="G28:G35">(F28/$F$14)*100</f>
        <v>87.13692946058092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7</v>
      </c>
      <c r="G30" s="105">
        <f t="shared" si="3"/>
        <v>0.5809128630705395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21</v>
      </c>
      <c r="G31" s="105">
        <f t="shared" si="3"/>
        <v>1.7427385892116183</v>
      </c>
    </row>
    <row r="32" spans="1:7" ht="12.75">
      <c r="A32" s="36" t="s">
        <v>182</v>
      </c>
      <c r="B32" s="97">
        <v>8</v>
      </c>
      <c r="C32" s="105">
        <f t="shared" si="4"/>
        <v>0.5416384563303994</v>
      </c>
      <c r="E32" s="32" t="s">
        <v>183</v>
      </c>
      <c r="F32" s="97">
        <v>75</v>
      </c>
      <c r="G32" s="105">
        <f t="shared" si="3"/>
        <v>6.224066390041494</v>
      </c>
    </row>
    <row r="33" spans="1:7" ht="12.75">
      <c r="A33" s="36" t="s">
        <v>184</v>
      </c>
      <c r="B33" s="97">
        <v>18</v>
      </c>
      <c r="C33" s="105">
        <f t="shared" si="4"/>
        <v>1.2186865267433988</v>
      </c>
      <c r="E33" s="32" t="s">
        <v>185</v>
      </c>
      <c r="F33" s="97">
        <v>197</v>
      </c>
      <c r="G33" s="105">
        <f t="shared" si="3"/>
        <v>16.348547717842322</v>
      </c>
    </row>
    <row r="34" spans="1:7" ht="12.75">
      <c r="A34" s="36" t="s">
        <v>186</v>
      </c>
      <c r="B34" s="97">
        <v>80</v>
      </c>
      <c r="C34" s="105">
        <f t="shared" si="4"/>
        <v>5.416384563303995</v>
      </c>
      <c r="E34" s="32" t="s">
        <v>187</v>
      </c>
      <c r="F34" s="97">
        <v>389</v>
      </c>
      <c r="G34" s="105">
        <f t="shared" si="3"/>
        <v>32.28215767634855</v>
      </c>
    </row>
    <row r="35" spans="1:7" ht="12.75">
      <c r="A35" s="36" t="s">
        <v>188</v>
      </c>
      <c r="B35" s="97">
        <v>127</v>
      </c>
      <c r="C35" s="105">
        <f t="shared" si="4"/>
        <v>8.598510494245092</v>
      </c>
      <c r="E35" s="32" t="s">
        <v>189</v>
      </c>
      <c r="F35" s="97">
        <v>361</v>
      </c>
      <c r="G35" s="105">
        <f t="shared" si="3"/>
        <v>29.95850622406639</v>
      </c>
    </row>
    <row r="36" spans="1:7" ht="12.75">
      <c r="A36" s="36" t="s">
        <v>190</v>
      </c>
      <c r="B36" s="97">
        <v>176</v>
      </c>
      <c r="C36" s="105">
        <f t="shared" si="4"/>
        <v>11.916046039268787</v>
      </c>
      <c r="E36" s="32" t="s">
        <v>191</v>
      </c>
      <c r="F36" s="97">
        <v>1645</v>
      </c>
      <c r="G36" s="112" t="s">
        <v>261</v>
      </c>
    </row>
    <row r="37" spans="1:7" ht="12.75">
      <c r="A37" s="36" t="s">
        <v>192</v>
      </c>
      <c r="B37" s="97">
        <v>245</v>
      </c>
      <c r="C37" s="105">
        <f t="shared" si="4"/>
        <v>16.587677725118482</v>
      </c>
      <c r="E37" s="32" t="s">
        <v>193</v>
      </c>
      <c r="F37" s="97">
        <v>155</v>
      </c>
      <c r="G37" s="105">
        <f>(F37/$F$14)*100</f>
        <v>12.863070539419086</v>
      </c>
    </row>
    <row r="38" spans="1:7" ht="12.75">
      <c r="A38" s="36" t="s">
        <v>194</v>
      </c>
      <c r="B38" s="97">
        <v>447</v>
      </c>
      <c r="C38" s="105">
        <f t="shared" si="4"/>
        <v>30.264048747461068</v>
      </c>
      <c r="E38" s="32" t="s">
        <v>191</v>
      </c>
      <c r="F38" s="97">
        <v>517</v>
      </c>
      <c r="G38" s="112" t="s">
        <v>261</v>
      </c>
    </row>
    <row r="39" spans="1:7" ht="12.75">
      <c r="A39" s="36" t="s">
        <v>195</v>
      </c>
      <c r="B39" s="97">
        <v>376</v>
      </c>
      <c r="C39" s="105">
        <f t="shared" si="4"/>
        <v>25.457007447528774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7.7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1421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242</v>
      </c>
      <c r="G43" s="105">
        <f aca="true" t="shared" si="5" ref="G43:G48">(F43/$F$14)*100</f>
        <v>20.08298755186722</v>
      </c>
    </row>
    <row r="44" spans="1:7" ht="12.75">
      <c r="A44" s="36" t="s">
        <v>209</v>
      </c>
      <c r="B44" s="98">
        <v>308</v>
      </c>
      <c r="C44" s="105">
        <f aca="true" t="shared" si="6" ref="C44:C49">(B44/$B$42)*100</f>
        <v>21.67487684729064</v>
      </c>
      <c r="E44" s="32" t="s">
        <v>210</v>
      </c>
      <c r="F44" s="97">
        <v>232</v>
      </c>
      <c r="G44" s="105">
        <f t="shared" si="5"/>
        <v>19.253112033195023</v>
      </c>
    </row>
    <row r="45" spans="1:7" ht="12.75">
      <c r="A45" s="36" t="s">
        <v>211</v>
      </c>
      <c r="B45" s="98">
        <v>493</v>
      </c>
      <c r="C45" s="105">
        <f t="shared" si="6"/>
        <v>34.69387755102041</v>
      </c>
      <c r="E45" s="32" t="s">
        <v>212</v>
      </c>
      <c r="F45" s="97">
        <v>229</v>
      </c>
      <c r="G45" s="105">
        <f t="shared" si="5"/>
        <v>19.00414937759336</v>
      </c>
    </row>
    <row r="46" spans="1:7" ht="12.75">
      <c r="A46" s="36" t="s">
        <v>213</v>
      </c>
      <c r="B46" s="98">
        <v>233</v>
      </c>
      <c r="C46" s="105">
        <f t="shared" si="6"/>
        <v>16.396903589021818</v>
      </c>
      <c r="E46" s="32" t="s">
        <v>214</v>
      </c>
      <c r="F46" s="97">
        <v>208</v>
      </c>
      <c r="G46" s="105">
        <f t="shared" si="5"/>
        <v>17.261410788381742</v>
      </c>
    </row>
    <row r="47" spans="1:7" ht="12.75">
      <c r="A47" s="36" t="s">
        <v>215</v>
      </c>
      <c r="B47" s="97">
        <v>168</v>
      </c>
      <c r="C47" s="105">
        <f t="shared" si="6"/>
        <v>11.822660098522167</v>
      </c>
      <c r="E47" s="32" t="s">
        <v>216</v>
      </c>
      <c r="F47" s="97">
        <v>92</v>
      </c>
      <c r="G47" s="105">
        <f t="shared" si="5"/>
        <v>7.634854771784233</v>
      </c>
    </row>
    <row r="48" spans="1:7" ht="12.75">
      <c r="A48" s="36" t="s">
        <v>217</v>
      </c>
      <c r="B48" s="97">
        <v>134</v>
      </c>
      <c r="C48" s="105">
        <f t="shared" si="6"/>
        <v>9.429978888106968</v>
      </c>
      <c r="E48" s="32" t="s">
        <v>218</v>
      </c>
      <c r="F48" s="97">
        <v>202</v>
      </c>
      <c r="G48" s="105">
        <f t="shared" si="5"/>
        <v>16.76348547717842</v>
      </c>
    </row>
    <row r="49" spans="1:7" ht="12.75">
      <c r="A49" s="36" t="s">
        <v>219</v>
      </c>
      <c r="B49" s="97">
        <v>85</v>
      </c>
      <c r="C49" s="105">
        <f t="shared" si="6"/>
        <v>5.9817030260380015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106</v>
      </c>
      <c r="G51" s="81">
        <f>(F51/F$51)*100</f>
        <v>100</v>
      </c>
    </row>
    <row r="52" spans="1:7" ht="12.75">
      <c r="A52" s="4" t="s">
        <v>223</v>
      </c>
      <c r="B52" s="97">
        <v>32</v>
      </c>
      <c r="C52" s="105">
        <f>(B52/$B$42)*100</f>
        <v>2.251935256861365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217</v>
      </c>
      <c r="C53" s="105">
        <f>(B53/$B$42)*100</f>
        <v>15.270935960591133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846</v>
      </c>
      <c r="C54" s="105">
        <f>(B54/$B$42)*100</f>
        <v>59.535538353272344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326</v>
      </c>
      <c r="C55" s="105">
        <f>(B55/$B$42)*100</f>
        <v>22.94159042927516</v>
      </c>
      <c r="E55" s="32" t="s">
        <v>230</v>
      </c>
      <c r="F55" s="97">
        <v>6</v>
      </c>
      <c r="G55" s="105">
        <f t="shared" si="7"/>
        <v>5.660377358490567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20</v>
      </c>
      <c r="G56" s="105">
        <f t="shared" si="7"/>
        <v>18.867924528301888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45</v>
      </c>
      <c r="G57" s="105">
        <f t="shared" si="7"/>
        <v>42.45283018867924</v>
      </c>
    </row>
    <row r="58" spans="1:7" ht="12.75">
      <c r="A58" s="36" t="s">
        <v>234</v>
      </c>
      <c r="B58" s="97">
        <v>906</v>
      </c>
      <c r="C58" s="105">
        <f aca="true" t="shared" si="8" ref="C58:C66">(B58/$B$42)*100</f>
        <v>63.7579169598874</v>
      </c>
      <c r="E58" s="32" t="s">
        <v>235</v>
      </c>
      <c r="F58" s="97">
        <v>17</v>
      </c>
      <c r="G58" s="105">
        <f t="shared" si="7"/>
        <v>16.037735849056602</v>
      </c>
    </row>
    <row r="59" spans="1:7" ht="12.75">
      <c r="A59" s="36" t="s">
        <v>236</v>
      </c>
      <c r="B59" s="97">
        <v>47</v>
      </c>
      <c r="C59" s="105">
        <f t="shared" si="8"/>
        <v>3.3075299085151304</v>
      </c>
      <c r="E59" s="32" t="s">
        <v>237</v>
      </c>
      <c r="F59" s="98">
        <v>6</v>
      </c>
      <c r="G59" s="105">
        <f t="shared" si="7"/>
        <v>5.660377358490567</v>
      </c>
    </row>
    <row r="60" spans="1:7" ht="12.75">
      <c r="A60" s="36" t="s">
        <v>238</v>
      </c>
      <c r="B60" s="97">
        <v>65</v>
      </c>
      <c r="C60" s="105">
        <f t="shared" si="8"/>
        <v>4.574243490499648</v>
      </c>
      <c r="E60" s="32" t="s">
        <v>239</v>
      </c>
      <c r="F60" s="97">
        <v>12</v>
      </c>
      <c r="G60" s="105">
        <f t="shared" si="7"/>
        <v>11.320754716981133</v>
      </c>
    </row>
    <row r="61" spans="1:7" ht="12.75">
      <c r="A61" s="36" t="s">
        <v>240</v>
      </c>
      <c r="B61" s="97">
        <v>398</v>
      </c>
      <c r="C61" s="105">
        <f t="shared" si="8"/>
        <v>28.00844475721323</v>
      </c>
      <c r="E61" s="32" t="s">
        <v>163</v>
      </c>
      <c r="F61" s="97">
        <v>871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5</v>
      </c>
      <c r="C63" s="105">
        <f t="shared" si="8"/>
        <v>0.3518648838845883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18</v>
      </c>
      <c r="G65" s="105">
        <f aca="true" t="shared" si="9" ref="G65:G71">(F65/F$51)*100</f>
        <v>16.9811320754717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24</v>
      </c>
      <c r="G66" s="105">
        <f t="shared" si="9"/>
        <v>22.641509433962266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6</v>
      </c>
      <c r="G67" s="105">
        <f t="shared" si="9"/>
        <v>5.660377358490567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4</v>
      </c>
      <c r="G68" s="105">
        <f t="shared" si="9"/>
        <v>3.7735849056603774</v>
      </c>
    </row>
    <row r="69" spans="1:7" ht="12.75">
      <c r="A69" s="36" t="s">
        <v>249</v>
      </c>
      <c r="B69" s="97">
        <v>12</v>
      </c>
      <c r="C69" s="105">
        <f>(B69/$B$42)*100</f>
        <v>0.844475721323012</v>
      </c>
      <c r="E69" s="32" t="s">
        <v>216</v>
      </c>
      <c r="F69" s="97">
        <v>11</v>
      </c>
      <c r="G69" s="105">
        <f t="shared" si="9"/>
        <v>10.377358490566039</v>
      </c>
    </row>
    <row r="70" spans="1:7" ht="12.75">
      <c r="A70" s="36" t="s">
        <v>251</v>
      </c>
      <c r="B70" s="97">
        <v>12</v>
      </c>
      <c r="C70" s="105">
        <f>(B70/$B$42)*100</f>
        <v>0.844475721323012</v>
      </c>
      <c r="E70" s="32" t="s">
        <v>218</v>
      </c>
      <c r="F70" s="97">
        <v>31</v>
      </c>
      <c r="G70" s="105">
        <f t="shared" si="9"/>
        <v>29.245283018867923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12</v>
      </c>
      <c r="G71" s="115">
        <f t="shared" si="9"/>
        <v>11.320754716981133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2002-06-13T15:58:06Z</dcterms:modified>
  <cp:category/>
  <cp:version/>
  <cp:contentType/>
  <cp:contentStatus/>
</cp:coreProperties>
</file>