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<sst xmlns="http://schemas.openxmlformats.org/spreadsheetml/2006/main" count="677" uniqueCount="438">
  <si>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</si>
  <si>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</si>
  <si>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</si>
  <si>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</si>
  <si>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</si>
  <si>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</si>
  <si>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</si>
  <si>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</si>
  <si>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</si>
  <si>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</si>
  <si>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</si>
  <si>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</si>
  <si>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</si>
  <si>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</si>
  <si>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</si>
  <si>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</si>
  <si>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</si>
  <si>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</si>
  <si>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</si>
  <si>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</si>
  <si>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</si>
  <si>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</si>
  <si>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</si>
  <si>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</si>
  <si>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</si>
  <si>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</si>
  <si>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</si>
  <si>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</si>
  <si>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</si>
  <si>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</si>
  <si>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</si>
  <si>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</si>
  <si>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</si>
  <si>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</si>
  <si>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</si>
  <si>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</si>
  <si>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</si>
  <si>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</si>
  <si>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</si>
  <si>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</si>
  <si>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</si>
  <si>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</si>
  <si>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</si>
  <si>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</si>
  <si>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</si>
  <si>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</si>
  <si>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</si>
  <si>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</si>
  <si>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</si>
  <si>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</si>
  <si>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</si>
  <si>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</si>
  <si>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</si>
  <si>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</si>
  <si>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</si>
  <si>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</si>
  <si>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</si>
  <si>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</si>
  <si>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</si>
  <si>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</si>
  <si>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</si>
  <si>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</si>
  <si>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</si>
  <si>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</si>
  <si>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</si>
  <si>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</si>
  <si>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</si>
  <si>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</si>
  <si>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</si>
  <si>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</si>
  <si>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</si>
  <si>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</si>
  <si>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</si>
  <si>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</si>
  <si>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</si>
  <si>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</si>
  <si>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</si>
  <si>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</si>
  <si>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</si>
  <si>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</si>
  <si>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</si>
  <si>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</si>
  <si>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</si>
  <si>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</si>
  <si>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</si>
  <si>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</si>
  <si>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</si>
  <si>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</si>
  <si>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</si>
  <si>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</si>
  <si>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</si>
  <si>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</si>
  <si>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</si>
  <si>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</si>
  <si>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</si>
  <si>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</si>
  <si>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</si>
  <si>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</si>
  <si>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</si>
  <si>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</si>
  <si>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</si>
  <si>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</si>
  <si>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</si>
  <si>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</si>
  <si>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</si>
  <si>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</si>
  <si>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</si>
  <si>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</si>
  <si>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</si>
  <si>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</si>
  <si>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</si>
  <si>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</si>
  <si>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</si>
  <si>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</si>
  <si>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</si>
  <si>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</si>
  <si>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</si>
  <si>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</si>
  <si>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</si>
  <si>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</si>
  <si>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</si>
  <si>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</si>
  <si>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</si>
  <si>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</si>
  <si>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</si>
  <si>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</si>
  <si>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</si>
  <si>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</si>
  <si>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</si>
  <si>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</si>
  <si>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</si>
  <si>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</si>
  <si>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</si>
  <si>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</si>
  <si>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</si>
  <si>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</si>
  <si>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</si>
  <si>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</si>
  <si>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</si>
  <si>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</si>
  <si>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</si>
  <si>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</si>
  <si>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</si>
  <si>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</si>
  <si>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</si>
  <si>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</si>
  <si>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</si>
  <si>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</si>
  <si>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</si>
  <si>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</si>
  <si>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</si>
  <si>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</si>
  <si>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</si>
  <si>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</si>
  <si>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</si>
  <si>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</si>
  <si>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</si>
  <si>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</si>
  <si>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</si>
  <si>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</si>
  <si>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</si>
  <si>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</si>
  <si>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</si>
  <si>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</si>
  <si>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</si>
  <si>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</si>
  <si>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</si>
  <si>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</si>
  <si>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</si>
  <si>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</si>
  <si>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</si>
  <si>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</si>
  <si>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</si>
  <si>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</si>
  <si>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</si>
  <si>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</si>
  <si>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</si>
  <si>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</si>
  <si>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</si>
  <si>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</si>
  <si>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</si>
  <si>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</si>
  <si>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</si>
  <si>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</si>
  <si>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</si>
  <si>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</si>
  <si>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</si>
  <si>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</si>
  <si>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</si>
  <si>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</si>
  <si>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</si>
  <si>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</si>
  <si>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</si>
  <si>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</si>
  <si>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</si>
  <si>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</si>
  <si>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</si>
  <si>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</si>
  <si>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</si>
  <si>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</si>
  <si>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</si>
  <si>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</si>
  <si>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</si>
  <si>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</si>
  <si>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</si>
  <si>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</si>
  <si>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</si>
  <si>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</si>
  <si>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</si>
  <si>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</si>
  <si>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</si>
  <si>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</si>
  <si>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</si>
  <si>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</si>
  <si>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</si>
  <si>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</si>
  <si>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</si>
  <si>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</si>
  <si>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</si>
  <si>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</si>
  <si>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</si>
  <si>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</si>
  <si>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</si>
  <si>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</si>
  <si>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</si>
  <si>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</si>
  <si>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</si>
  <si>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</si>
  <si>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</si>
  <si>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</si>
  <si>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</si>
  <si>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</si>
  <si>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</si>
  <si>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</si>
  <si>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</si>
  <si>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</si>
  <si>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</si>
  <si>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</si>
  <si>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</si>
  <si>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</si>
  <si>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</si>
  <si>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</si>
  <si>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</si>
  <si>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</si>
  <si>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</si>
  <si>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</si>
  <si>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</si>
  <si>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</si>
  <si>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</si>
  <si>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</si>
  <si>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</si>
  <si>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</si>
  <si>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</si>
  <si>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</si>
  <si>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</si>
  <si>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</si>
  <si>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</si>
  <si>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</si>
  <si>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</si>
  <si>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</si>
  <si>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</si>
  <si>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</si>
  <si>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</si>
  <si>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</si>
  <si>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</si>
  <si>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</si>
  <si>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</si>
  <si>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</si>
  <si>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</si>
  <si>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</si>
  <si>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</si>
  <si>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</si>
  <si>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</si>
  <si>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</si>
  <si>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</si>
  <si>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</si>
  <si>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</si>
  <si>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</si>
  <si>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</si>
  <si>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</si>
  <si>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</si>
  <si>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</si>
  <si>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</si>
  <si>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</si>
  <si>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</si>
  <si>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</si>
  <si>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</si>
  <si>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</si>
  <si>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</si>
  <si>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</si>
  <si>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</si>
  <si>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</si>
  <si>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</si>
  <si>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</si>
  <si>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</si>
  <si>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</si>
  <si>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</si>
  <si>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</si>
  <si>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</si>
  <si>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</si>
  <si>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</si>
  <si>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</si>
  <si>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</si>
  <si>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</si>
  <si>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</si>
  <si>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</si>
  <si>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</si>
  <si>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</si>
  <si>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</si>
  <si>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</si>
  <si>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</si>
  <si>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</si>
  <si>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</si>
  <si>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</si>
  <si>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</si>
  <si>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</si>
  <si>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</si>
  <si>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</si>
  <si>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</si>
  <si>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</si>
  <si>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</si>
  <si>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</si>
  <si>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</si>
  <si>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</si>
  <si>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</si>
  <si>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</si>
  <si>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</si>
  <si>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</si>
  <si>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</si>
  <si>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</si>
  <si>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</si>
  <si>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</si>
  <si>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</si>
  <si>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</si>
  <si>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</si>
  <si>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</si>
  <si>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</si>
  <si>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</si>
  <si>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</si>
  <si>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</si>
  <si>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</si>
  <si>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</si>
  <si>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</si>
  <si>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</si>
  <si>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</si>
  <si>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</si>
  <si>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</si>
  <si>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</si>
  <si>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</si>
  <si>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</si>
  <si>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</si>
  <si>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</si>
  <si>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</si>
  <si>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</si>
  <si>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</si>
  <si>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</si>
  <si>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</si>
  <si>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</si>
  <si>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</si>
  <si>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</si>
  <si>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</si>
  <si>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</si>
  <si>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</si>
  <si>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</si>
  <si>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</si>
  <si>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</si>
  <si>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</si>
  <si>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</si>
  <si>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</si>
  <si>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</si>
  <si>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</si>
  <si>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</si>
  <si>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</si>
  <si>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</si>
  <si>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</si>
  <si>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</si>
  <si>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</si>
  <si>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</si>
  <si>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</si>
  <si>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</si>
  <si>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</si>
  <si>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</si>
  <si>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</si>
  <si>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</si>
  <si>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</si>
  <si>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</si>
  <si>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</si>
  <si>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</si>
  <si>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</si>
  <si>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</si>
  <si>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</si>
  <si>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</si>
  <si>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</si>
  <si>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</si>
  <si>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</si>
  <si>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</si>
  <si>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Hackettstown town, Warren County, New Jersey</t>
  </si>
  <si>
    <t>---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</si>
  <si>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Hackettstown town</t>
    </r>
    <r>
      <rPr>
        <b/>
        <sz val="12"/>
        <rFont val="Arial"/>
        <family val="2"/>
      </rPr>
      <t>,</t>
    </r>
    <r>
      <rPr>
        <b/>
        <sz val="12"/>
        <color indexed="10"/>
        <rFont val="Arial"/>
        <family val="2"/>
      </rPr>
      <t xml:space="preserve"> </t>
    </r>
    <r>
      <rPr>
        <b/>
        <sz val="12"/>
        <rFont val="Arial"/>
        <family val="2"/>
      </rPr>
      <t>Warren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</si>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</sst>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Border="1" applyAlignment="1" quotePrefix="1">
      <alignment horizontal="right"/>
    </xf>
    <xf numFmtId="3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3" customWidth="1"/>
    <col min="2" max="2" width="11.8515625" style="123" customWidth="1"/>
    <col min="3" max="3" width="9.140625" style="123" customWidth="1"/>
    <col min="4" max="4" width="0.71875" style="123" customWidth="1"/>
    <col min="5" max="5" width="45.7109375" style="123" customWidth="1"/>
    <col min="6" max="6" width="11.8515625" style="123" customWidth="1"/>
    <col min="7" max="7" width="8.421875" style="123" customWidth="1"/>
    <col min="8" max="16384" width="9.140625" style="123" customWidth="1"/>
  </cols>
  <sheetData>
    <row r="1" ht="15.75">
      <c r="A1" s="122" t="s">
        <v>398</v>
      </c>
    </row>
    <row r="2" ht="12.75">
      <c r="A2" s="124"/>
    </row>
    <row r="3" ht="13.5" thickBot="1">
      <c r="A3" s="123" t="s">
        <v>399</v>
      </c>
    </row>
    <row r="4" spans="1:7" ht="13.5" thickTop="1">
      <c r="A4" s="125"/>
      <c r="B4" s="126"/>
      <c r="C4" s="127"/>
      <c r="D4" s="128"/>
      <c r="E4" s="128"/>
      <c r="F4" s="129"/>
      <c r="G4" s="130"/>
    </row>
    <row r="5" spans="1:7" ht="12.75">
      <c r="A5" s="131" t="s">
        <v>253</v>
      </c>
      <c r="B5" s="132" t="s">
        <v>254</v>
      </c>
      <c r="C5" s="133" t="s">
        <v>255</v>
      </c>
      <c r="D5" s="134"/>
      <c r="E5" s="134" t="s">
        <v>253</v>
      </c>
      <c r="F5" s="132" t="s">
        <v>254</v>
      </c>
      <c r="G5" s="135" t="s">
        <v>255</v>
      </c>
    </row>
    <row r="6" spans="1:7" ht="12.75">
      <c r="A6" s="136"/>
      <c r="B6" s="137"/>
      <c r="C6" s="138"/>
      <c r="D6" s="139"/>
      <c r="E6" s="139"/>
      <c r="F6" s="137"/>
      <c r="G6" s="140"/>
    </row>
    <row r="7" spans="1:7" ht="12.75">
      <c r="A7" s="141" t="s">
        <v>400</v>
      </c>
      <c r="B7" s="142">
        <v>10403</v>
      </c>
      <c r="C7" s="143">
        <f>(B7/$B$7)*100</f>
        <v>100</v>
      </c>
      <c r="D7" s="144"/>
      <c r="E7" s="145" t="s">
        <v>401</v>
      </c>
      <c r="F7" s="146"/>
      <c r="G7" s="147"/>
    </row>
    <row r="8" spans="1:7" ht="12.75">
      <c r="A8" s="141" t="s">
        <v>402</v>
      </c>
      <c r="B8" s="148"/>
      <c r="C8" s="143"/>
      <c r="D8" s="144"/>
      <c r="E8" s="144" t="s">
        <v>400</v>
      </c>
      <c r="F8" s="142">
        <v>10403</v>
      </c>
      <c r="G8" s="149">
        <f aca="true" t="shared" si="0" ref="G8:G15">F8*100/F$8</f>
        <v>100</v>
      </c>
    </row>
    <row r="9" spans="1:7" ht="12.75">
      <c r="A9" s="150" t="s">
        <v>403</v>
      </c>
      <c r="B9" s="151">
        <v>5006</v>
      </c>
      <c r="C9" s="152">
        <f>(B9/$B$7)*100</f>
        <v>48.12073440353744</v>
      </c>
      <c r="D9" s="153"/>
      <c r="E9" s="153" t="s">
        <v>404</v>
      </c>
      <c r="F9" s="151">
        <v>833</v>
      </c>
      <c r="G9" s="154">
        <f t="shared" si="0"/>
        <v>8.007305584927424</v>
      </c>
    </row>
    <row r="10" spans="1:7" ht="12.75">
      <c r="A10" s="150" t="s">
        <v>405</v>
      </c>
      <c r="B10" s="151">
        <v>5397</v>
      </c>
      <c r="C10" s="152">
        <f>(B10/$B$7)*100</f>
        <v>51.87926559646255</v>
      </c>
      <c r="D10" s="153"/>
      <c r="E10" s="153" t="s">
        <v>406</v>
      </c>
      <c r="F10" s="151">
        <v>79</v>
      </c>
      <c r="G10" s="154">
        <f t="shared" si="0"/>
        <v>0.7593963279823128</v>
      </c>
    </row>
    <row r="11" spans="1:7" ht="12.75">
      <c r="A11" s="150"/>
      <c r="B11" s="151"/>
      <c r="C11" s="152"/>
      <c r="D11" s="153"/>
      <c r="E11" s="153" t="s">
        <v>407</v>
      </c>
      <c r="F11" s="151">
        <v>188</v>
      </c>
      <c r="G11" s="154">
        <f t="shared" si="0"/>
        <v>1.8071710083629722</v>
      </c>
    </row>
    <row r="12" spans="1:7" ht="12.75">
      <c r="A12" s="150" t="s">
        <v>408</v>
      </c>
      <c r="B12" s="151">
        <v>658</v>
      </c>
      <c r="C12" s="152">
        <f aca="true" t="shared" si="1" ref="C12:C24">B12*100/B$7</f>
        <v>6.325098529270403</v>
      </c>
      <c r="D12" s="153"/>
      <c r="E12" s="153" t="s">
        <v>409</v>
      </c>
      <c r="F12" s="151">
        <v>48</v>
      </c>
      <c r="G12" s="154">
        <f t="shared" si="0"/>
        <v>0.4614053638373546</v>
      </c>
    </row>
    <row r="13" spans="1:7" ht="12.75">
      <c r="A13" s="150" t="s">
        <v>410</v>
      </c>
      <c r="B13" s="151">
        <v>689</v>
      </c>
      <c r="C13" s="152">
        <f t="shared" si="1"/>
        <v>6.623089493415361</v>
      </c>
      <c r="D13" s="153"/>
      <c r="E13" s="153" t="s">
        <v>411</v>
      </c>
      <c r="F13" s="151">
        <v>518</v>
      </c>
      <c r="G13" s="154">
        <f t="shared" si="0"/>
        <v>4.979332884744785</v>
      </c>
    </row>
    <row r="14" spans="1:7" ht="12.75">
      <c r="A14" s="150" t="s">
        <v>412</v>
      </c>
      <c r="B14" s="151">
        <v>634</v>
      </c>
      <c r="C14" s="152">
        <f t="shared" si="1"/>
        <v>6.094395847351725</v>
      </c>
      <c r="D14" s="153"/>
      <c r="E14" s="153" t="s">
        <v>413</v>
      </c>
      <c r="F14" s="151">
        <v>9570</v>
      </c>
      <c r="G14" s="154">
        <f t="shared" si="0"/>
        <v>91.99269441507258</v>
      </c>
    </row>
    <row r="15" spans="1:7" ht="12.75">
      <c r="A15" s="150" t="s">
        <v>414</v>
      </c>
      <c r="B15" s="151">
        <v>727</v>
      </c>
      <c r="C15" s="152">
        <f t="shared" si="1"/>
        <v>6.9883687397866</v>
      </c>
      <c r="D15" s="153"/>
      <c r="E15" s="153" t="s">
        <v>415</v>
      </c>
      <c r="F15" s="151">
        <v>8814</v>
      </c>
      <c r="G15" s="154">
        <f t="shared" si="0"/>
        <v>84.72555993463423</v>
      </c>
    </row>
    <row r="16" spans="1:7" ht="12.75">
      <c r="A16" s="150" t="s">
        <v>416</v>
      </c>
      <c r="B16" s="151">
        <v>695</v>
      </c>
      <c r="C16" s="152">
        <f t="shared" si="1"/>
        <v>6.68076516389503</v>
      </c>
      <c r="D16" s="153"/>
      <c r="E16" s="153"/>
      <c r="F16" s="146"/>
      <c r="G16" s="147"/>
    </row>
    <row r="17" spans="1:7" ht="12.75">
      <c r="A17" s="150" t="s">
        <v>417</v>
      </c>
      <c r="B17" s="151">
        <v>1720</v>
      </c>
      <c r="C17" s="152">
        <f t="shared" si="1"/>
        <v>16.533692204171874</v>
      </c>
      <c r="D17" s="153"/>
      <c r="E17" s="144" t="s">
        <v>418</v>
      </c>
      <c r="F17" s="146"/>
      <c r="G17" s="147"/>
    </row>
    <row r="18" spans="1:7" ht="12.75">
      <c r="A18" s="150" t="s">
        <v>419</v>
      </c>
      <c r="B18" s="151">
        <v>1808</v>
      </c>
      <c r="C18" s="152">
        <f t="shared" si="1"/>
        <v>17.379602037873692</v>
      </c>
      <c r="D18" s="153"/>
      <c r="E18" s="144" t="s">
        <v>420</v>
      </c>
      <c r="F18" s="142">
        <v>10403</v>
      </c>
      <c r="G18" s="149">
        <v>100</v>
      </c>
    </row>
    <row r="19" spans="1:7" ht="12.75">
      <c r="A19" s="150" t="s">
        <v>421</v>
      </c>
      <c r="B19" s="151">
        <v>1348</v>
      </c>
      <c r="C19" s="152">
        <f t="shared" si="1"/>
        <v>12.957800634432376</v>
      </c>
      <c r="D19" s="153"/>
      <c r="E19" s="153" t="s">
        <v>422</v>
      </c>
      <c r="F19" s="151">
        <v>9956</v>
      </c>
      <c r="G19" s="154">
        <f aca="true" t="shared" si="2" ref="G19:G30">F19*100/F$18</f>
        <v>95.70316254926463</v>
      </c>
    </row>
    <row r="20" spans="1:7" ht="12.75">
      <c r="A20" s="150" t="s">
        <v>423</v>
      </c>
      <c r="B20" s="151">
        <v>509</v>
      </c>
      <c r="C20" s="152">
        <f t="shared" si="1"/>
        <v>4.892819379025281</v>
      </c>
      <c r="D20" s="153"/>
      <c r="E20" s="153" t="s">
        <v>424</v>
      </c>
      <c r="F20" s="151">
        <v>4134</v>
      </c>
      <c r="G20" s="154">
        <f t="shared" si="2"/>
        <v>39.73853696049217</v>
      </c>
    </row>
    <row r="21" spans="1:7" ht="12.75">
      <c r="A21" s="150" t="s">
        <v>425</v>
      </c>
      <c r="B21" s="151">
        <v>345</v>
      </c>
      <c r="C21" s="152">
        <f t="shared" si="1"/>
        <v>3.3163510525809863</v>
      </c>
      <c r="D21" s="153"/>
      <c r="E21" s="153" t="s">
        <v>426</v>
      </c>
      <c r="F21" s="151">
        <v>1984</v>
      </c>
      <c r="G21" s="154">
        <f t="shared" si="2"/>
        <v>19.071421705277324</v>
      </c>
    </row>
    <row r="22" spans="1:7" ht="12.75">
      <c r="A22" s="150" t="s">
        <v>427</v>
      </c>
      <c r="B22" s="151">
        <v>631</v>
      </c>
      <c r="C22" s="152">
        <f t="shared" si="1"/>
        <v>6.06555801211189</v>
      </c>
      <c r="D22" s="153"/>
      <c r="E22" s="153" t="s">
        <v>428</v>
      </c>
      <c r="F22" s="151">
        <v>2928</v>
      </c>
      <c r="G22" s="154">
        <f t="shared" si="2"/>
        <v>28.14572719407863</v>
      </c>
    </row>
    <row r="23" spans="1:7" ht="12.75">
      <c r="A23" s="150" t="s">
        <v>429</v>
      </c>
      <c r="B23" s="151">
        <v>431</v>
      </c>
      <c r="C23" s="152">
        <f t="shared" si="1"/>
        <v>4.14303566278958</v>
      </c>
      <c r="D23" s="153"/>
      <c r="E23" s="153" t="s">
        <v>430</v>
      </c>
      <c r="F23" s="151">
        <v>2218</v>
      </c>
      <c r="G23" s="154">
        <f t="shared" si="2"/>
        <v>21.320772853984426</v>
      </c>
    </row>
    <row r="24" spans="1:7" ht="12.75">
      <c r="A24" s="150" t="s">
        <v>431</v>
      </c>
      <c r="B24" s="151">
        <v>208</v>
      </c>
      <c r="C24" s="152">
        <f t="shared" si="1"/>
        <v>1.9994232432952033</v>
      </c>
      <c r="D24" s="153"/>
      <c r="E24" s="153" t="s">
        <v>432</v>
      </c>
      <c r="F24" s="151">
        <v>394</v>
      </c>
      <c r="G24" s="154">
        <f t="shared" si="2"/>
        <v>3.7873690281649526</v>
      </c>
    </row>
    <row r="25" spans="1:7" ht="12.75">
      <c r="A25" s="150"/>
      <c r="B25" s="146"/>
      <c r="C25" s="155"/>
      <c r="D25" s="153"/>
      <c r="E25" s="153" t="s">
        <v>433</v>
      </c>
      <c r="F25" s="151">
        <v>99</v>
      </c>
      <c r="G25" s="154">
        <f t="shared" si="2"/>
        <v>0.9516485629145439</v>
      </c>
    </row>
    <row r="26" spans="1:7" ht="12.75">
      <c r="A26" s="150" t="s">
        <v>434</v>
      </c>
      <c r="B26" s="146">
        <v>35.4</v>
      </c>
      <c r="C26" s="156" t="s">
        <v>261</v>
      </c>
      <c r="D26" s="153"/>
      <c r="E26" s="157" t="s">
        <v>435</v>
      </c>
      <c r="F26" s="158">
        <v>516</v>
      </c>
      <c r="G26" s="154">
        <f t="shared" si="2"/>
        <v>4.960107661251562</v>
      </c>
    </row>
    <row r="27" spans="1:7" ht="12.75">
      <c r="A27" s="150"/>
      <c r="B27" s="146"/>
      <c r="C27" s="155"/>
      <c r="D27" s="153"/>
      <c r="E27" s="159" t="s">
        <v>436</v>
      </c>
      <c r="F27" s="160">
        <v>252</v>
      </c>
      <c r="G27" s="154">
        <f t="shared" si="2"/>
        <v>2.4223781601461116</v>
      </c>
    </row>
    <row r="28" spans="1:7" ht="12.75">
      <c r="A28" s="150" t="s">
        <v>262</v>
      </c>
      <c r="B28" s="151">
        <v>8043</v>
      </c>
      <c r="C28" s="152">
        <f aca="true" t="shared" si="3" ref="C28:C35">B28*100/B$7</f>
        <v>77.31423627799673</v>
      </c>
      <c r="D28" s="153"/>
      <c r="E28" s="153" t="s">
        <v>437</v>
      </c>
      <c r="F28" s="151">
        <v>447</v>
      </c>
      <c r="G28" s="154">
        <f t="shared" si="2"/>
        <v>4.296837450735365</v>
      </c>
    </row>
    <row r="29" spans="1:7" ht="12.75">
      <c r="A29" s="150" t="s">
        <v>0</v>
      </c>
      <c r="B29" s="151">
        <v>3800</v>
      </c>
      <c r="C29" s="152">
        <f t="shared" si="3"/>
        <v>36.52792463712391</v>
      </c>
      <c r="D29" s="153"/>
      <c r="E29" s="153" t="s">
        <v>1</v>
      </c>
      <c r="F29" s="151">
        <v>118</v>
      </c>
      <c r="G29" s="154">
        <f t="shared" si="2"/>
        <v>1.1342881861001635</v>
      </c>
    </row>
    <row r="30" spans="1:7" ht="12.75">
      <c r="A30" s="150" t="s">
        <v>2</v>
      </c>
      <c r="B30" s="151">
        <v>4243</v>
      </c>
      <c r="C30" s="152">
        <f t="shared" si="3"/>
        <v>40.786311640872825</v>
      </c>
      <c r="D30" s="153"/>
      <c r="E30" s="153" t="s">
        <v>3</v>
      </c>
      <c r="F30" s="151">
        <v>329</v>
      </c>
      <c r="G30" s="154">
        <f t="shared" si="2"/>
        <v>3.1625492646352016</v>
      </c>
    </row>
    <row r="31" spans="1:7" ht="12.75">
      <c r="A31" s="150" t="s">
        <v>4</v>
      </c>
      <c r="B31" s="151">
        <v>7536</v>
      </c>
      <c r="C31" s="152">
        <f t="shared" si="3"/>
        <v>72.44064212246468</v>
      </c>
      <c r="D31" s="153"/>
      <c r="E31" s="153"/>
      <c r="F31" s="146"/>
      <c r="G31" s="147"/>
    </row>
    <row r="32" spans="1:7" ht="12.75">
      <c r="A32" s="150" t="s">
        <v>5</v>
      </c>
      <c r="B32" s="151">
        <v>1478</v>
      </c>
      <c r="C32" s="152">
        <f t="shared" si="3"/>
        <v>14.207440161491878</v>
      </c>
      <c r="D32" s="153"/>
      <c r="E32" s="144" t="s">
        <v>6</v>
      </c>
      <c r="F32" s="148"/>
      <c r="G32" s="161"/>
    </row>
    <row r="33" spans="1:7" ht="12.75">
      <c r="A33" s="150" t="s">
        <v>7</v>
      </c>
      <c r="B33" s="151">
        <v>1270</v>
      </c>
      <c r="C33" s="152">
        <f t="shared" si="3"/>
        <v>12.208016918196675</v>
      </c>
      <c r="D33" s="153"/>
      <c r="E33" s="144" t="s">
        <v>8</v>
      </c>
      <c r="F33" s="142">
        <v>4134</v>
      </c>
      <c r="G33" s="149">
        <v>100</v>
      </c>
    </row>
    <row r="34" spans="1:7" ht="12.75">
      <c r="A34" s="150" t="s">
        <v>0</v>
      </c>
      <c r="B34" s="151">
        <v>424</v>
      </c>
      <c r="C34" s="152">
        <f t="shared" si="3"/>
        <v>4.075747380563299</v>
      </c>
      <c r="D34" s="153"/>
      <c r="E34" s="153" t="s">
        <v>9</v>
      </c>
      <c r="F34" s="151">
        <v>2532</v>
      </c>
      <c r="G34" s="154">
        <f aca="true" t="shared" si="4" ref="G34:G42">F34*100/F$33</f>
        <v>61.24818577648767</v>
      </c>
    </row>
    <row r="35" spans="1:7" ht="12.75">
      <c r="A35" s="150" t="s">
        <v>2</v>
      </c>
      <c r="B35" s="151">
        <v>846</v>
      </c>
      <c r="C35" s="152">
        <f t="shared" si="3"/>
        <v>8.132269537633375</v>
      </c>
      <c r="D35" s="153"/>
      <c r="E35" s="153" t="s">
        <v>10</v>
      </c>
      <c r="F35" s="151">
        <v>1248</v>
      </c>
      <c r="G35" s="154">
        <f t="shared" si="4"/>
        <v>30.18867924528302</v>
      </c>
    </row>
    <row r="36" spans="1:7" ht="12.75">
      <c r="A36" s="150"/>
      <c r="B36" s="146"/>
      <c r="C36" s="155"/>
      <c r="D36" s="153"/>
      <c r="E36" s="153" t="s">
        <v>11</v>
      </c>
      <c r="F36" s="151">
        <v>1984</v>
      </c>
      <c r="G36" s="154">
        <f t="shared" si="4"/>
        <v>47.99225931301403</v>
      </c>
    </row>
    <row r="37" spans="1:7" ht="12.75">
      <c r="A37" s="162" t="s">
        <v>12</v>
      </c>
      <c r="B37" s="146"/>
      <c r="C37" s="155"/>
      <c r="D37" s="153"/>
      <c r="E37" s="153" t="s">
        <v>10</v>
      </c>
      <c r="F37" s="151">
        <v>971</v>
      </c>
      <c r="G37" s="154">
        <f t="shared" si="4"/>
        <v>23.488147073052733</v>
      </c>
    </row>
    <row r="38" spans="1:7" ht="12.75">
      <c r="A38" s="163" t="s">
        <v>13</v>
      </c>
      <c r="B38" s="151">
        <v>10146</v>
      </c>
      <c r="C38" s="152">
        <f aca="true" t="shared" si="5" ref="C38:C56">B38*100/B$7</f>
        <v>97.52955878112083</v>
      </c>
      <c r="D38" s="153"/>
      <c r="E38" s="153" t="s">
        <v>14</v>
      </c>
      <c r="F38" s="151">
        <v>385</v>
      </c>
      <c r="G38" s="154">
        <f t="shared" si="4"/>
        <v>9.313014029995163</v>
      </c>
    </row>
    <row r="39" spans="1:7" ht="12.75">
      <c r="A39" s="150" t="s">
        <v>15</v>
      </c>
      <c r="B39" s="151">
        <v>9389</v>
      </c>
      <c r="C39" s="152">
        <f t="shared" si="5"/>
        <v>90.25281168893588</v>
      </c>
      <c r="D39" s="153"/>
      <c r="E39" s="153" t="s">
        <v>10</v>
      </c>
      <c r="F39" s="151">
        <v>209</v>
      </c>
      <c r="G39" s="154">
        <f t="shared" si="4"/>
        <v>5.055636187711659</v>
      </c>
    </row>
    <row r="40" spans="1:7" ht="12.75">
      <c r="A40" s="150" t="s">
        <v>16</v>
      </c>
      <c r="B40" s="151">
        <v>227</v>
      </c>
      <c r="C40" s="152">
        <f t="shared" si="5"/>
        <v>2.182062866480823</v>
      </c>
      <c r="D40" s="153"/>
      <c r="E40" s="153" t="s">
        <v>17</v>
      </c>
      <c r="F40" s="151">
        <v>1602</v>
      </c>
      <c r="G40" s="154">
        <f t="shared" si="4"/>
        <v>38.75181422351233</v>
      </c>
    </row>
    <row r="41" spans="1:7" ht="12.75">
      <c r="A41" s="150" t="s">
        <v>18</v>
      </c>
      <c r="B41" s="151">
        <v>13</v>
      </c>
      <c r="C41" s="152">
        <f t="shared" si="5"/>
        <v>0.1249639527059502</v>
      </c>
      <c r="D41" s="153"/>
      <c r="E41" s="153" t="s">
        <v>19</v>
      </c>
      <c r="F41" s="151">
        <v>1311</v>
      </c>
      <c r="G41" s="154">
        <f t="shared" si="4"/>
        <v>31.712626995645863</v>
      </c>
    </row>
    <row r="42" spans="1:7" ht="12.75">
      <c r="A42" s="150" t="s">
        <v>20</v>
      </c>
      <c r="B42" s="151">
        <v>303</v>
      </c>
      <c r="C42" s="152">
        <f t="shared" si="5"/>
        <v>2.912621359223301</v>
      </c>
      <c r="D42" s="153"/>
      <c r="E42" s="153" t="s">
        <v>21</v>
      </c>
      <c r="F42" s="151">
        <v>456</v>
      </c>
      <c r="G42" s="154">
        <f t="shared" si="4"/>
        <v>11.030478955007258</v>
      </c>
    </row>
    <row r="43" spans="1:7" ht="12.75">
      <c r="A43" s="150" t="s">
        <v>22</v>
      </c>
      <c r="B43" s="151">
        <v>80</v>
      </c>
      <c r="C43" s="152">
        <f t="shared" si="5"/>
        <v>0.7690089397289244</v>
      </c>
      <c r="D43" s="153"/>
      <c r="E43" s="153"/>
      <c r="F43" s="146"/>
      <c r="G43" s="147"/>
    </row>
    <row r="44" spans="1:7" ht="12.75">
      <c r="A44" s="150" t="s">
        <v>23</v>
      </c>
      <c r="B44" s="151">
        <v>85</v>
      </c>
      <c r="C44" s="152">
        <f t="shared" si="5"/>
        <v>0.8170719984619821</v>
      </c>
      <c r="D44" s="153"/>
      <c r="E44" s="153" t="s">
        <v>24</v>
      </c>
      <c r="F44" s="160">
        <v>1327</v>
      </c>
      <c r="G44" s="164">
        <f>F44*100/F33</f>
        <v>32.099661344944366</v>
      </c>
    </row>
    <row r="45" spans="1:7" ht="12.75">
      <c r="A45" s="150" t="s">
        <v>25</v>
      </c>
      <c r="B45" s="151">
        <v>23</v>
      </c>
      <c r="C45" s="152">
        <f t="shared" si="5"/>
        <v>0.22109007017206575</v>
      </c>
      <c r="D45" s="153"/>
      <c r="E45" s="153" t="s">
        <v>26</v>
      </c>
      <c r="F45" s="160">
        <v>918</v>
      </c>
      <c r="G45" s="164">
        <f>F45*100/F33</f>
        <v>22.206095791001452</v>
      </c>
    </row>
    <row r="46" spans="1:7" ht="12.75">
      <c r="A46" s="150" t="s">
        <v>27</v>
      </c>
      <c r="B46" s="151">
        <v>20</v>
      </c>
      <c r="C46" s="152">
        <f t="shared" si="5"/>
        <v>0.1922522349322311</v>
      </c>
      <c r="D46" s="153"/>
      <c r="E46" s="153"/>
      <c r="F46" s="146"/>
      <c r="G46" s="147"/>
    </row>
    <row r="47" spans="1:7" ht="12.75">
      <c r="A47" s="150" t="s">
        <v>28</v>
      </c>
      <c r="B47" s="151">
        <v>41</v>
      </c>
      <c r="C47" s="152">
        <f t="shared" si="5"/>
        <v>0.3941170816110737</v>
      </c>
      <c r="D47" s="153"/>
      <c r="E47" s="153" t="s">
        <v>29</v>
      </c>
      <c r="F47" s="165">
        <v>2.41</v>
      </c>
      <c r="G47" s="166" t="s">
        <v>261</v>
      </c>
    </row>
    <row r="48" spans="1:7" ht="12.75">
      <c r="A48" s="150" t="s">
        <v>30</v>
      </c>
      <c r="B48" s="151">
        <v>34</v>
      </c>
      <c r="C48" s="152">
        <f t="shared" si="5"/>
        <v>0.32682879938479287</v>
      </c>
      <c r="D48" s="153"/>
      <c r="E48" s="153" t="s">
        <v>31</v>
      </c>
      <c r="F48" s="165">
        <v>3.1</v>
      </c>
      <c r="G48" s="166" t="s">
        <v>261</v>
      </c>
    </row>
    <row r="49" spans="1:7" ht="14.25">
      <c r="A49" s="150" t="s">
        <v>32</v>
      </c>
      <c r="B49" s="151">
        <v>20</v>
      </c>
      <c r="C49" s="152">
        <f t="shared" si="5"/>
        <v>0.1922522349322311</v>
      </c>
      <c r="D49" s="153"/>
      <c r="E49" s="153"/>
      <c r="F49" s="146"/>
      <c r="G49" s="147"/>
    </row>
    <row r="50" spans="1:7" ht="12.75">
      <c r="A50" s="150" t="s">
        <v>33</v>
      </c>
      <c r="B50" s="151">
        <v>6</v>
      </c>
      <c r="C50" s="152">
        <f t="shared" si="5"/>
        <v>0.05767567047966932</v>
      </c>
      <c r="D50" s="153"/>
      <c r="E50" s="144" t="s">
        <v>34</v>
      </c>
      <c r="F50" s="148"/>
      <c r="G50" s="161"/>
    </row>
    <row r="51" spans="1:7" ht="12.75">
      <c r="A51" s="150" t="s">
        <v>35</v>
      </c>
      <c r="B51" s="151">
        <v>0</v>
      </c>
      <c r="C51" s="152">
        <f t="shared" si="5"/>
        <v>0</v>
      </c>
      <c r="D51" s="153"/>
      <c r="E51" s="144" t="s">
        <v>36</v>
      </c>
      <c r="F51" s="142">
        <v>4347</v>
      </c>
      <c r="G51" s="149">
        <v>100</v>
      </c>
    </row>
    <row r="52" spans="1:7" ht="12.75">
      <c r="A52" s="150" t="s">
        <v>37</v>
      </c>
      <c r="B52" s="151">
        <v>2</v>
      </c>
      <c r="C52" s="152">
        <f t="shared" si="5"/>
        <v>0.019225223493223108</v>
      </c>
      <c r="D52" s="153"/>
      <c r="E52" s="153" t="s">
        <v>38</v>
      </c>
      <c r="F52" s="151">
        <v>4134</v>
      </c>
      <c r="G52" s="154">
        <f>F52*100/F$51</f>
        <v>95.10006901311249</v>
      </c>
    </row>
    <row r="53" spans="1:7" ht="12.75">
      <c r="A53" s="150" t="s">
        <v>39</v>
      </c>
      <c r="B53" s="151">
        <v>0</v>
      </c>
      <c r="C53" s="152">
        <f t="shared" si="5"/>
        <v>0</v>
      </c>
      <c r="D53" s="153"/>
      <c r="E53" s="153" t="s">
        <v>40</v>
      </c>
      <c r="F53" s="151">
        <v>213</v>
      </c>
      <c r="G53" s="154">
        <f>F53*100/F$51</f>
        <v>4.899930986887509</v>
      </c>
    </row>
    <row r="54" spans="1:7" ht="14.25">
      <c r="A54" s="150" t="s">
        <v>41</v>
      </c>
      <c r="B54" s="151">
        <v>4</v>
      </c>
      <c r="C54" s="152">
        <f t="shared" si="5"/>
        <v>0.038450446986446216</v>
      </c>
      <c r="D54" s="153"/>
      <c r="E54" s="153" t="s">
        <v>42</v>
      </c>
      <c r="F54" s="151">
        <v>11</v>
      </c>
      <c r="G54" s="154">
        <f>F54*100/F$51</f>
        <v>0.25304807913503563</v>
      </c>
    </row>
    <row r="55" spans="1:7" ht="12.75">
      <c r="A55" s="150" t="s">
        <v>43</v>
      </c>
      <c r="B55" s="151">
        <v>208</v>
      </c>
      <c r="C55" s="152">
        <f t="shared" si="5"/>
        <v>1.9994232432952033</v>
      </c>
      <c r="D55" s="153"/>
      <c r="E55" s="153"/>
      <c r="F55" s="146"/>
      <c r="G55" s="147"/>
    </row>
    <row r="56" spans="1:7" ht="12.75">
      <c r="A56" s="150" t="s">
        <v>44</v>
      </c>
      <c r="B56" s="160">
        <v>257</v>
      </c>
      <c r="C56" s="152">
        <f t="shared" si="5"/>
        <v>2.4704412188791696</v>
      </c>
      <c r="D56" s="153"/>
      <c r="E56" s="153" t="s">
        <v>45</v>
      </c>
      <c r="F56" s="167">
        <v>1.4</v>
      </c>
      <c r="G56" s="166" t="s">
        <v>261</v>
      </c>
    </row>
    <row r="57" spans="1:7" ht="12.75">
      <c r="A57" s="150"/>
      <c r="B57" s="160"/>
      <c r="C57" s="168"/>
      <c r="D57" s="153"/>
      <c r="E57" s="153" t="s">
        <v>46</v>
      </c>
      <c r="F57" s="167">
        <v>6.2</v>
      </c>
      <c r="G57" s="166" t="s">
        <v>261</v>
      </c>
    </row>
    <row r="58" spans="1:7" ht="12.75">
      <c r="A58" s="169" t="s">
        <v>47</v>
      </c>
      <c r="B58" s="160"/>
      <c r="C58" s="168"/>
      <c r="D58" s="153"/>
      <c r="E58" s="153"/>
      <c r="F58" s="146"/>
      <c r="G58" s="147"/>
    </row>
    <row r="59" spans="1:7" ht="14.25">
      <c r="A59" s="170" t="s">
        <v>48</v>
      </c>
      <c r="B59" s="160"/>
      <c r="C59" s="168"/>
      <c r="D59" s="153"/>
      <c r="E59" s="144" t="s">
        <v>49</v>
      </c>
      <c r="F59" s="148"/>
      <c r="G59" s="161"/>
    </row>
    <row r="60" spans="1:7" ht="12.75">
      <c r="A60" s="150" t="s">
        <v>50</v>
      </c>
      <c r="B60" s="160">
        <v>9597</v>
      </c>
      <c r="C60" s="168">
        <f>B60*100/B7</f>
        <v>92.25223493223109</v>
      </c>
      <c r="D60" s="153"/>
      <c r="E60" s="144" t="s">
        <v>51</v>
      </c>
      <c r="F60" s="142">
        <v>4134</v>
      </c>
      <c r="G60" s="149">
        <v>100</v>
      </c>
    </row>
    <row r="61" spans="1:7" ht="12.75">
      <c r="A61" s="150" t="s">
        <v>52</v>
      </c>
      <c r="B61" s="160">
        <v>283</v>
      </c>
      <c r="C61" s="168">
        <f>B61*100/B7</f>
        <v>2.7203691242910697</v>
      </c>
      <c r="D61" s="153"/>
      <c r="E61" s="153" t="s">
        <v>53</v>
      </c>
      <c r="F61" s="151">
        <v>1991</v>
      </c>
      <c r="G61" s="154">
        <f>F61*100/F$60</f>
        <v>48.16158684083212</v>
      </c>
    </row>
    <row r="62" spans="1:7" ht="12.75">
      <c r="A62" s="150" t="s">
        <v>54</v>
      </c>
      <c r="B62" s="160">
        <v>51</v>
      </c>
      <c r="C62" s="168">
        <f>B62*100/B7</f>
        <v>0.4902431990771893</v>
      </c>
      <c r="D62" s="153"/>
      <c r="E62" s="153" t="s">
        <v>55</v>
      </c>
      <c r="F62" s="151">
        <v>2143</v>
      </c>
      <c r="G62" s="154">
        <f>F62*100/F$60</f>
        <v>51.83841315916788</v>
      </c>
    </row>
    <row r="63" spans="1:7" ht="12.75">
      <c r="A63" s="150" t="s">
        <v>56</v>
      </c>
      <c r="B63" s="160">
        <v>366</v>
      </c>
      <c r="C63" s="168">
        <f>B63*100/B7</f>
        <v>3.518215899259829</v>
      </c>
      <c r="D63" s="153"/>
      <c r="E63" s="153"/>
      <c r="F63" s="146"/>
      <c r="G63" s="147"/>
    </row>
    <row r="64" spans="1:7" ht="12.75">
      <c r="A64" s="150" t="s">
        <v>57</v>
      </c>
      <c r="B64" s="160">
        <v>12</v>
      </c>
      <c r="C64" s="152">
        <f>B64*100/B$7</f>
        <v>0.11535134095933865</v>
      </c>
      <c r="D64" s="153"/>
      <c r="E64" s="153" t="s">
        <v>58</v>
      </c>
      <c r="F64" s="146">
        <v>2.82</v>
      </c>
      <c r="G64" s="166" t="s">
        <v>261</v>
      </c>
    </row>
    <row r="65" spans="1:7" ht="13.5" thickBot="1">
      <c r="A65" s="171" t="s">
        <v>59</v>
      </c>
      <c r="B65" s="172">
        <v>360</v>
      </c>
      <c r="C65" s="173">
        <f>B65*100/B7</f>
        <v>3.4605402287801597</v>
      </c>
      <c r="D65" s="174"/>
      <c r="E65" s="174" t="s">
        <v>60</v>
      </c>
      <c r="F65" s="175">
        <v>2.03</v>
      </c>
      <c r="G65" s="176" t="s">
        <v>261</v>
      </c>
    </row>
    <row r="66" ht="13.5" thickTop="1"/>
    <row r="67" ht="12.75">
      <c r="A67" s="123" t="s">
        <v>61</v>
      </c>
    </row>
    <row r="68" ht="12.75">
      <c r="A68" s="123" t="s">
        <v>62</v>
      </c>
    </row>
    <row r="69" ht="12.75">
      <c r="A69" s="123" t="s">
        <v>63</v>
      </c>
    </row>
    <row r="70" ht="12.75">
      <c r="A70" s="123" t="s">
        <v>64</v>
      </c>
    </row>
    <row r="71" ht="12.75">
      <c r="A71" s="123" t="s">
        <v>65</v>
      </c>
    </row>
    <row r="73" ht="12.75">
      <c r="A73" s="123" t="s">
        <v>165</v>
      </c>
    </row>
    <row r="74" ht="12.75">
      <c r="A74" s="123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10403</v>
      </c>
      <c r="G9" s="33">
        <f>(F9/$F$9)*100</f>
        <v>100</v>
      </c>
    </row>
    <row r="10" spans="1:7" ht="12.75">
      <c r="A10" s="29" t="s">
        <v>269</v>
      </c>
      <c r="B10" s="93">
        <v>2618</v>
      </c>
      <c r="C10" s="33">
        <f aca="true" t="shared" si="0" ref="C10:C15">(B10/$B$10)*100</f>
        <v>100</v>
      </c>
      <c r="E10" s="34" t="s">
        <v>270</v>
      </c>
      <c r="F10" s="97">
        <v>9100</v>
      </c>
      <c r="G10" s="84">
        <f aca="true" t="shared" si="1" ref="G10:G16">(F10/$F$9)*100</f>
        <v>87.47476689416514</v>
      </c>
    </row>
    <row r="11" spans="1:8" ht="12.75">
      <c r="A11" s="36" t="s">
        <v>271</v>
      </c>
      <c r="B11" s="98">
        <v>147</v>
      </c>
      <c r="C11" s="35">
        <f t="shared" si="0"/>
        <v>5.614973262032086</v>
      </c>
      <c r="E11" s="34" t="s">
        <v>272</v>
      </c>
      <c r="F11" s="97">
        <v>9003</v>
      </c>
      <c r="G11" s="84">
        <f t="shared" si="1"/>
        <v>86.54234355474382</v>
      </c>
      <c r="H11" s="15" t="s">
        <v>250</v>
      </c>
    </row>
    <row r="12" spans="1:8" ht="12.75">
      <c r="A12" s="36" t="s">
        <v>273</v>
      </c>
      <c r="B12" s="98">
        <v>157</v>
      </c>
      <c r="C12" s="35">
        <f t="shared" si="0"/>
        <v>5.99694423223835</v>
      </c>
      <c r="E12" s="34" t="s">
        <v>274</v>
      </c>
      <c r="F12" s="97">
        <v>6463</v>
      </c>
      <c r="G12" s="84">
        <f t="shared" si="1"/>
        <v>62.126309718350484</v>
      </c>
      <c r="H12" s="15" t="s">
        <v>250</v>
      </c>
    </row>
    <row r="13" spans="1:7" ht="12.75">
      <c r="A13" s="36" t="s">
        <v>275</v>
      </c>
      <c r="B13" s="98">
        <v>970</v>
      </c>
      <c r="C13" s="35">
        <f t="shared" si="0"/>
        <v>37.05118411000764</v>
      </c>
      <c r="E13" s="34" t="s">
        <v>276</v>
      </c>
      <c r="F13" s="97">
        <v>2540</v>
      </c>
      <c r="G13" s="84">
        <f t="shared" si="1"/>
        <v>24.416033836393346</v>
      </c>
    </row>
    <row r="14" spans="1:7" ht="12.75">
      <c r="A14" s="36" t="s">
        <v>277</v>
      </c>
      <c r="B14" s="98">
        <v>603</v>
      </c>
      <c r="C14" s="35">
        <f t="shared" si="0"/>
        <v>23.03284950343774</v>
      </c>
      <c r="E14" s="34" t="s">
        <v>166</v>
      </c>
      <c r="F14" s="97">
        <v>97</v>
      </c>
      <c r="G14" s="84">
        <f t="shared" si="1"/>
        <v>0.9324233394213208</v>
      </c>
    </row>
    <row r="15" spans="1:7" ht="12.75">
      <c r="A15" s="36" t="s">
        <v>324</v>
      </c>
      <c r="B15" s="97">
        <v>741</v>
      </c>
      <c r="C15" s="35">
        <f t="shared" si="0"/>
        <v>28.304048892284182</v>
      </c>
      <c r="E15" s="34" t="s">
        <v>278</v>
      </c>
      <c r="F15" s="97">
        <v>1303</v>
      </c>
      <c r="G15" s="84">
        <f t="shared" si="1"/>
        <v>12.525233105834854</v>
      </c>
    </row>
    <row r="16" spans="1:7" ht="12.75">
      <c r="A16" s="36"/>
      <c r="B16" s="93" t="s">
        <v>250</v>
      </c>
      <c r="C16" s="10"/>
      <c r="E16" s="34" t="s">
        <v>279</v>
      </c>
      <c r="F16" s="98">
        <v>792</v>
      </c>
      <c r="G16" s="84">
        <f t="shared" si="1"/>
        <v>7.613188503316351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417</v>
      </c>
      <c r="G17" s="84">
        <f>(F17/$F$9)*100</f>
        <v>4.008459098337018</v>
      </c>
    </row>
    <row r="18" spans="1:7" ht="12.75">
      <c r="A18" s="29" t="s">
        <v>282</v>
      </c>
      <c r="B18" s="93">
        <v>6994</v>
      </c>
      <c r="C18" s="33">
        <f>(B18/$B$18)*100</f>
        <v>100</v>
      </c>
      <c r="E18" s="34" t="s">
        <v>283</v>
      </c>
      <c r="F18" s="97">
        <v>886</v>
      </c>
      <c r="G18" s="84">
        <f>(F18/$F$9)*100</f>
        <v>8.516774007497837</v>
      </c>
    </row>
    <row r="19" spans="1:7" ht="12.75">
      <c r="A19" s="36" t="s">
        <v>284</v>
      </c>
      <c r="B19" s="97">
        <v>255</v>
      </c>
      <c r="C19" s="84">
        <f aca="true" t="shared" si="2" ref="C19:C25">(B19/$B$18)*100</f>
        <v>3.6459822705175866</v>
      </c>
      <c r="E19" s="34"/>
      <c r="F19" s="97" t="s">
        <v>250</v>
      </c>
      <c r="G19" s="84"/>
    </row>
    <row r="20" spans="1:7" ht="12.75">
      <c r="A20" s="36" t="s">
        <v>285</v>
      </c>
      <c r="B20" s="97">
        <v>649</v>
      </c>
      <c r="C20" s="84">
        <f t="shared" si="2"/>
        <v>9.279382327709465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2376</v>
      </c>
      <c r="C21" s="84">
        <f t="shared" si="2"/>
        <v>33.97197597941092</v>
      </c>
      <c r="E21" s="38" t="s">
        <v>167</v>
      </c>
      <c r="F21" s="80">
        <v>1303</v>
      </c>
      <c r="G21" s="33">
        <f>(F21/$F$21)*100</f>
        <v>100</v>
      </c>
    </row>
    <row r="22" spans="1:7" ht="12.75">
      <c r="A22" s="36" t="s">
        <v>302</v>
      </c>
      <c r="B22" s="97">
        <v>1418</v>
      </c>
      <c r="C22" s="84">
        <f t="shared" si="2"/>
        <v>20.27452101801544</v>
      </c>
      <c r="E22" s="34" t="s">
        <v>303</v>
      </c>
      <c r="F22" s="97">
        <v>475</v>
      </c>
      <c r="G22" s="84">
        <f aca="true" t="shared" si="3" ref="G22:G27">(F22/$F$21)*100</f>
        <v>36.454336147352265</v>
      </c>
    </row>
    <row r="23" spans="1:7" ht="12.75">
      <c r="A23" s="36" t="s">
        <v>304</v>
      </c>
      <c r="B23" s="97">
        <v>585</v>
      </c>
      <c r="C23" s="84">
        <f t="shared" si="2"/>
        <v>8.364312267657994</v>
      </c>
      <c r="E23" s="34" t="s">
        <v>305</v>
      </c>
      <c r="F23" s="97">
        <v>247</v>
      </c>
      <c r="G23" s="84">
        <f t="shared" si="3"/>
        <v>18.956254796623178</v>
      </c>
    </row>
    <row r="24" spans="1:7" ht="12.75">
      <c r="A24" s="36" t="s">
        <v>306</v>
      </c>
      <c r="B24" s="97">
        <v>1236</v>
      </c>
      <c r="C24" s="84">
        <f t="shared" si="2"/>
        <v>17.672290534744068</v>
      </c>
      <c r="E24" s="34" t="s">
        <v>307</v>
      </c>
      <c r="F24" s="97">
        <v>63</v>
      </c>
      <c r="G24" s="84">
        <f t="shared" si="3"/>
        <v>4.834996162701458</v>
      </c>
    </row>
    <row r="25" spans="1:7" ht="12.75">
      <c r="A25" s="36" t="s">
        <v>308</v>
      </c>
      <c r="B25" s="97">
        <v>475</v>
      </c>
      <c r="C25" s="84">
        <f t="shared" si="2"/>
        <v>6.791535601944523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504</v>
      </c>
      <c r="G26" s="84">
        <f t="shared" si="3"/>
        <v>38.67996930161166</v>
      </c>
    </row>
    <row r="27" spans="1:7" ht="12.75">
      <c r="A27" s="36" t="s">
        <v>311</v>
      </c>
      <c r="B27" s="108">
        <v>87.1</v>
      </c>
      <c r="C27" s="37" t="s">
        <v>261</v>
      </c>
      <c r="E27" s="34" t="s">
        <v>312</v>
      </c>
      <c r="F27" s="97">
        <v>14</v>
      </c>
      <c r="G27" s="84">
        <f t="shared" si="3"/>
        <v>1.0744435917114352</v>
      </c>
    </row>
    <row r="28" spans="1:7" ht="12.75">
      <c r="A28" s="36" t="s">
        <v>313</v>
      </c>
      <c r="B28" s="108">
        <v>24.5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9726</v>
      </c>
      <c r="G30" s="33">
        <f>(F30/$F$30)*100</f>
        <v>100</v>
      </c>
      <c r="J30" s="39"/>
    </row>
    <row r="31" spans="1:10" ht="12.75">
      <c r="A31" s="95" t="s">
        <v>296</v>
      </c>
      <c r="B31" s="93">
        <v>8414</v>
      </c>
      <c r="C31" s="33">
        <f>(B31/$B$31)*100</f>
        <v>100</v>
      </c>
      <c r="E31" s="34" t="s">
        <v>317</v>
      </c>
      <c r="F31" s="97">
        <v>8251</v>
      </c>
      <c r="G31" s="101">
        <f>(F31/$F$30)*100</f>
        <v>84.83446432243471</v>
      </c>
      <c r="J31" s="39"/>
    </row>
    <row r="32" spans="1:10" ht="12.75">
      <c r="A32" s="36" t="s">
        <v>318</v>
      </c>
      <c r="B32" s="97">
        <v>2240</v>
      </c>
      <c r="C32" s="10">
        <f>(B32/$B$31)*100</f>
        <v>26.622296173044923</v>
      </c>
      <c r="E32" s="34" t="s">
        <v>319</v>
      </c>
      <c r="F32" s="97">
        <v>1475</v>
      </c>
      <c r="G32" s="101">
        <f aca="true" t="shared" si="4" ref="G32:G39">(F32/$F$30)*100</f>
        <v>15.16553567756529</v>
      </c>
      <c r="J32" s="39"/>
    </row>
    <row r="33" spans="1:10" ht="12.75">
      <c r="A33" s="36" t="s">
        <v>320</v>
      </c>
      <c r="B33" s="97">
        <v>4593</v>
      </c>
      <c r="C33" s="10">
        <f aca="true" t="shared" si="5" ref="C33:C38">(B33/$B$31)*100</f>
        <v>54.58759210839078</v>
      </c>
      <c r="E33" s="34" t="s">
        <v>321</v>
      </c>
      <c r="F33" s="97">
        <v>785</v>
      </c>
      <c r="G33" s="101">
        <f t="shared" si="4"/>
        <v>8.071149496195764</v>
      </c>
      <c r="J33" s="39"/>
    </row>
    <row r="34" spans="1:7" ht="12.75">
      <c r="A34" s="36" t="s">
        <v>322</v>
      </c>
      <c r="B34" s="97">
        <v>203</v>
      </c>
      <c r="C34" s="10">
        <f t="shared" si="5"/>
        <v>2.4126455906821964</v>
      </c>
      <c r="E34" s="34" t="s">
        <v>323</v>
      </c>
      <c r="F34" s="97">
        <v>710</v>
      </c>
      <c r="G34" s="101">
        <f t="shared" si="4"/>
        <v>7.300020563438207</v>
      </c>
    </row>
    <row r="35" spans="1:7" ht="12.75">
      <c r="A35" s="36" t="s">
        <v>325</v>
      </c>
      <c r="B35" s="97">
        <v>621</v>
      </c>
      <c r="C35" s="10">
        <f t="shared" si="5"/>
        <v>7.380556215830758</v>
      </c>
      <c r="E35" s="34" t="s">
        <v>321</v>
      </c>
      <c r="F35" s="97">
        <v>401</v>
      </c>
      <c r="G35" s="101">
        <f t="shared" si="4"/>
        <v>4.122969360477072</v>
      </c>
    </row>
    <row r="36" spans="1:7" ht="12.75">
      <c r="A36" s="36" t="s">
        <v>297</v>
      </c>
      <c r="B36" s="97">
        <v>554</v>
      </c>
      <c r="C36" s="10">
        <f t="shared" si="5"/>
        <v>6.584264321369146</v>
      </c>
      <c r="E36" s="34" t="s">
        <v>327</v>
      </c>
      <c r="F36" s="97">
        <v>569</v>
      </c>
      <c r="G36" s="101">
        <f t="shared" si="4"/>
        <v>5.850298169854</v>
      </c>
    </row>
    <row r="37" spans="1:7" ht="12.75">
      <c r="A37" s="36" t="s">
        <v>326</v>
      </c>
      <c r="B37" s="97">
        <v>757</v>
      </c>
      <c r="C37" s="10">
        <f t="shared" si="5"/>
        <v>8.996909912051343</v>
      </c>
      <c r="E37" s="34" t="s">
        <v>321</v>
      </c>
      <c r="F37" s="97">
        <v>296</v>
      </c>
      <c r="G37" s="101">
        <f t="shared" si="4"/>
        <v>3.043388854616492</v>
      </c>
    </row>
    <row r="38" spans="1:7" ht="12.75">
      <c r="A38" s="36" t="s">
        <v>297</v>
      </c>
      <c r="B38" s="97">
        <v>421</v>
      </c>
      <c r="C38" s="10">
        <f t="shared" si="5"/>
        <v>5.003565486094605</v>
      </c>
      <c r="E38" s="34" t="s">
        <v>259</v>
      </c>
      <c r="F38" s="97">
        <v>100</v>
      </c>
      <c r="G38" s="101">
        <f t="shared" si="4"/>
        <v>1.0281719103434095</v>
      </c>
    </row>
    <row r="39" spans="1:7" ht="12.75">
      <c r="A39" s="36"/>
      <c r="B39" s="97" t="s">
        <v>250</v>
      </c>
      <c r="C39" s="10"/>
      <c r="E39" s="34" t="s">
        <v>321</v>
      </c>
      <c r="F39" s="97">
        <v>52</v>
      </c>
      <c r="G39" s="101">
        <f t="shared" si="4"/>
        <v>0.5346493933785729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136</v>
      </c>
      <c r="C42" s="33">
        <f>(B42/$B$42)*100</f>
        <v>100</v>
      </c>
      <c r="E42" s="31" t="s">
        <v>268</v>
      </c>
      <c r="F42" s="80">
        <v>10403</v>
      </c>
      <c r="G42" s="99">
        <f>(F42/$F$42)*100</f>
        <v>100</v>
      </c>
      <c r="I42" s="39"/>
    </row>
    <row r="43" spans="1:7" ht="12.75">
      <c r="A43" s="36" t="s">
        <v>301</v>
      </c>
      <c r="B43" s="98">
        <v>27</v>
      </c>
      <c r="C43" s="102">
        <f>(B43/$B$42)*100</f>
        <v>19.852941176470587</v>
      </c>
      <c r="E43" s="60" t="s">
        <v>168</v>
      </c>
      <c r="F43" s="106">
        <v>12183</v>
      </c>
      <c r="G43" s="107">
        <f aca="true" t="shared" si="6" ref="G43:G71">(F43/$F$42)*100</f>
        <v>117.11044890896855</v>
      </c>
    </row>
    <row r="44" spans="1:7" ht="12.75">
      <c r="A44" s="36"/>
      <c r="B44" s="93" t="s">
        <v>250</v>
      </c>
      <c r="C44" s="10"/>
      <c r="E44" s="1" t="s">
        <v>329</v>
      </c>
      <c r="F44" s="97">
        <v>42</v>
      </c>
      <c r="G44" s="101">
        <f t="shared" si="6"/>
        <v>0.4037296933576853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18</v>
      </c>
      <c r="G45" s="101">
        <f t="shared" si="6"/>
        <v>0.17302701143900798</v>
      </c>
    </row>
    <row r="46" spans="1:7" ht="12.75">
      <c r="A46" s="29" t="s">
        <v>331</v>
      </c>
      <c r="B46" s="93">
        <v>8025</v>
      </c>
      <c r="C46" s="33">
        <f>(B46/$B$46)*100</f>
        <v>100</v>
      </c>
      <c r="E46" s="1" t="s">
        <v>332</v>
      </c>
      <c r="F46" s="97">
        <v>41</v>
      </c>
      <c r="G46" s="101">
        <f t="shared" si="6"/>
        <v>0.3941170816110737</v>
      </c>
    </row>
    <row r="47" spans="1:7" ht="12.75">
      <c r="A47" s="36" t="s">
        <v>333</v>
      </c>
      <c r="B47" s="97">
        <v>924</v>
      </c>
      <c r="C47" s="10">
        <f>(B47/$B$46)*100</f>
        <v>11.514018691588786</v>
      </c>
      <c r="E47" s="1" t="s">
        <v>334</v>
      </c>
      <c r="F47" s="97">
        <v>389</v>
      </c>
      <c r="G47" s="101">
        <f t="shared" si="6"/>
        <v>3.739305969431895</v>
      </c>
    </row>
    <row r="48" spans="1:7" ht="12.75">
      <c r="A48" s="36"/>
      <c r="B48" s="93" t="s">
        <v>250</v>
      </c>
      <c r="C48" s="10"/>
      <c r="E48" s="1" t="s">
        <v>335</v>
      </c>
      <c r="F48" s="97">
        <v>877</v>
      </c>
      <c r="G48" s="101">
        <f t="shared" si="6"/>
        <v>8.430260501778333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197</v>
      </c>
      <c r="G49" s="101">
        <f t="shared" si="6"/>
        <v>1.8936845140824763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83</v>
      </c>
      <c r="G50" s="101">
        <f t="shared" si="6"/>
        <v>0.7978467749687589</v>
      </c>
    </row>
    <row r="51" spans="1:7" ht="12.75">
      <c r="A51" s="5" t="s">
        <v>338</v>
      </c>
      <c r="B51" s="93">
        <v>2185</v>
      </c>
      <c r="C51" s="33">
        <f>(B51/$B$51)*100</f>
        <v>100</v>
      </c>
      <c r="E51" s="1" t="s">
        <v>339</v>
      </c>
      <c r="F51" s="97">
        <v>2087</v>
      </c>
      <c r="G51" s="101">
        <f t="shared" si="6"/>
        <v>20.061520715178315</v>
      </c>
    </row>
    <row r="52" spans="1:7" ht="12.75">
      <c r="A52" s="4" t="s">
        <v>340</v>
      </c>
      <c r="B52" s="98">
        <v>142</v>
      </c>
      <c r="C52" s="10">
        <f>(B52/$B$51)*100</f>
        <v>6.498855835240275</v>
      </c>
      <c r="E52" s="1" t="s">
        <v>341</v>
      </c>
      <c r="F52" s="97">
        <v>60</v>
      </c>
      <c r="G52" s="101">
        <f t="shared" si="6"/>
        <v>0.5767567047966933</v>
      </c>
    </row>
    <row r="53" spans="1:7" ht="12.75">
      <c r="A53" s="4"/>
      <c r="B53" s="93" t="s">
        <v>250</v>
      </c>
      <c r="C53" s="10"/>
      <c r="E53" s="1" t="s">
        <v>342</v>
      </c>
      <c r="F53" s="97">
        <v>189</v>
      </c>
      <c r="G53" s="101">
        <f t="shared" si="6"/>
        <v>1.8167836201095837</v>
      </c>
    </row>
    <row r="54" spans="1:7" ht="14.25">
      <c r="A54" s="5" t="s">
        <v>343</v>
      </c>
      <c r="B54" s="93">
        <v>6279</v>
      </c>
      <c r="C54" s="33">
        <f>(B54/$B$54)*100</f>
        <v>100</v>
      </c>
      <c r="E54" s="1" t="s">
        <v>201</v>
      </c>
      <c r="F54" s="97">
        <v>1998</v>
      </c>
      <c r="G54" s="101">
        <f t="shared" si="6"/>
        <v>19.205998269729886</v>
      </c>
    </row>
    <row r="55" spans="1:7" ht="12.75">
      <c r="A55" s="4" t="s">
        <v>340</v>
      </c>
      <c r="B55" s="98">
        <v>867</v>
      </c>
      <c r="C55" s="10">
        <f>(B55/$B$54)*100</f>
        <v>13.807931199235545</v>
      </c>
      <c r="E55" s="1" t="s">
        <v>344</v>
      </c>
      <c r="F55" s="97">
        <v>1914</v>
      </c>
      <c r="G55" s="101">
        <f t="shared" si="6"/>
        <v>18.398538883014513</v>
      </c>
    </row>
    <row r="56" spans="1:7" ht="12.75">
      <c r="A56" s="4" t="s">
        <v>345</v>
      </c>
      <c r="B56" s="119">
        <v>61.5</v>
      </c>
      <c r="C56" s="37" t="s">
        <v>261</v>
      </c>
      <c r="E56" s="1" t="s">
        <v>346</v>
      </c>
      <c r="F56" s="97">
        <v>61</v>
      </c>
      <c r="G56" s="101">
        <f t="shared" si="6"/>
        <v>0.5863693165433048</v>
      </c>
    </row>
    <row r="57" spans="1:7" ht="12.75">
      <c r="A57" s="4" t="s">
        <v>347</v>
      </c>
      <c r="B57" s="98">
        <v>5412</v>
      </c>
      <c r="C57" s="10">
        <f>(B57/$B$54)*100</f>
        <v>86.19206880076446</v>
      </c>
      <c r="E57" s="1" t="s">
        <v>348</v>
      </c>
      <c r="F57" s="97">
        <v>95</v>
      </c>
      <c r="G57" s="101">
        <f t="shared" si="6"/>
        <v>0.9131981159280976</v>
      </c>
    </row>
    <row r="58" spans="1:7" ht="12.75">
      <c r="A58" s="4" t="s">
        <v>345</v>
      </c>
      <c r="B58" s="119">
        <v>84</v>
      </c>
      <c r="C58" s="37" t="s">
        <v>261</v>
      </c>
      <c r="E58" s="1" t="s">
        <v>349</v>
      </c>
      <c r="F58" s="97">
        <v>876</v>
      </c>
      <c r="G58" s="101">
        <f t="shared" si="6"/>
        <v>8.420647890031722</v>
      </c>
    </row>
    <row r="59" spans="1:7" ht="12.75">
      <c r="A59" s="4"/>
      <c r="B59" s="93" t="s">
        <v>250</v>
      </c>
      <c r="C59" s="10"/>
      <c r="E59" s="1" t="s">
        <v>350</v>
      </c>
      <c r="F59" s="97">
        <v>0</v>
      </c>
      <c r="G59" s="101">
        <f t="shared" si="6"/>
        <v>0</v>
      </c>
    </row>
    <row r="60" spans="1:7" ht="12.75">
      <c r="A60" s="5" t="s">
        <v>351</v>
      </c>
      <c r="B60" s="93">
        <v>1156</v>
      </c>
      <c r="C60" s="33">
        <f>(B60/$B$60)*100</f>
        <v>100</v>
      </c>
      <c r="E60" s="1" t="s">
        <v>352</v>
      </c>
      <c r="F60" s="97">
        <v>84</v>
      </c>
      <c r="G60" s="101">
        <f t="shared" si="6"/>
        <v>0.8074593867153707</v>
      </c>
    </row>
    <row r="61" spans="1:7" ht="12.75">
      <c r="A61" s="4" t="s">
        <v>340</v>
      </c>
      <c r="B61" s="97">
        <v>514</v>
      </c>
      <c r="C61" s="10">
        <f>(B61/$B$60)*100</f>
        <v>44.463667820069205</v>
      </c>
      <c r="E61" s="1" t="s">
        <v>353</v>
      </c>
      <c r="F61" s="97">
        <v>203</v>
      </c>
      <c r="G61" s="101">
        <f t="shared" si="6"/>
        <v>1.9513601845621458</v>
      </c>
    </row>
    <row r="62" spans="1:7" ht="12.75">
      <c r="A62" s="4"/>
      <c r="B62" s="93" t="s">
        <v>250</v>
      </c>
      <c r="C62" s="10"/>
      <c r="E62" s="1" t="s">
        <v>354</v>
      </c>
      <c r="F62" s="97">
        <v>201</v>
      </c>
      <c r="G62" s="101">
        <f t="shared" si="6"/>
        <v>1.9321349610689222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30</v>
      </c>
      <c r="G63" s="101">
        <f t="shared" si="6"/>
        <v>0.28837835239834664</v>
      </c>
    </row>
    <row r="64" spans="1:7" ht="12.75">
      <c r="A64" s="29" t="s">
        <v>357</v>
      </c>
      <c r="B64" s="93">
        <v>9726</v>
      </c>
      <c r="C64" s="33">
        <f>(B64/$B$64)*100</f>
        <v>100</v>
      </c>
      <c r="E64" s="1" t="s">
        <v>358</v>
      </c>
      <c r="F64" s="97">
        <v>49</v>
      </c>
      <c r="G64" s="101">
        <f t="shared" si="6"/>
        <v>0.4710179755839662</v>
      </c>
    </row>
    <row r="65" spans="1:7" ht="12.75">
      <c r="A65" s="4" t="s">
        <v>256</v>
      </c>
      <c r="B65" s="97">
        <v>4906</v>
      </c>
      <c r="C65" s="10">
        <f>(B65/$B$64)*100</f>
        <v>50.442113921447664</v>
      </c>
      <c r="E65" s="1" t="s">
        <v>359</v>
      </c>
      <c r="F65" s="97">
        <v>92</v>
      </c>
      <c r="G65" s="101">
        <f t="shared" si="6"/>
        <v>0.8843602806882629</v>
      </c>
    </row>
    <row r="66" spans="1:7" ht="12.75">
      <c r="A66" s="4" t="s">
        <v>257</v>
      </c>
      <c r="B66" s="97">
        <v>4418</v>
      </c>
      <c r="C66" s="10">
        <f aca="true" t="shared" si="7" ref="C66:C71">(B66/$B$64)*100</f>
        <v>45.42463499897183</v>
      </c>
      <c r="E66" s="1" t="s">
        <v>360</v>
      </c>
      <c r="F66" s="97">
        <v>44</v>
      </c>
      <c r="G66" s="101">
        <f t="shared" si="6"/>
        <v>0.4229549168509084</v>
      </c>
    </row>
    <row r="67" spans="1:7" ht="12.75">
      <c r="A67" s="4" t="s">
        <v>361</v>
      </c>
      <c r="B67" s="97">
        <v>1785</v>
      </c>
      <c r="C67" s="10">
        <f t="shared" si="7"/>
        <v>18.352868599629858</v>
      </c>
      <c r="E67" s="1" t="s">
        <v>362</v>
      </c>
      <c r="F67" s="97">
        <v>155</v>
      </c>
      <c r="G67" s="101">
        <f t="shared" si="6"/>
        <v>1.489954820724791</v>
      </c>
    </row>
    <row r="68" spans="1:7" ht="12.75">
      <c r="A68" s="4" t="s">
        <v>363</v>
      </c>
      <c r="B68" s="97">
        <v>2633</v>
      </c>
      <c r="C68" s="10">
        <f t="shared" si="7"/>
        <v>27.071766399341968</v>
      </c>
      <c r="E68" s="1" t="s">
        <v>364</v>
      </c>
      <c r="F68" s="97">
        <v>353</v>
      </c>
      <c r="G68" s="101">
        <f t="shared" si="6"/>
        <v>3.393251946553879</v>
      </c>
    </row>
    <row r="69" spans="1:7" ht="12.75">
      <c r="A69" s="4" t="s">
        <v>365</v>
      </c>
      <c r="B69" s="97">
        <v>1833</v>
      </c>
      <c r="C69" s="10">
        <f t="shared" si="7"/>
        <v>18.846391116594692</v>
      </c>
      <c r="E69" s="1" t="s">
        <v>366</v>
      </c>
      <c r="F69" s="97">
        <v>96</v>
      </c>
      <c r="G69" s="101">
        <f t="shared" si="6"/>
        <v>0.9228107276747092</v>
      </c>
    </row>
    <row r="70" spans="1:7" ht="12.75">
      <c r="A70" s="4" t="s">
        <v>367</v>
      </c>
      <c r="B70" s="97">
        <v>800</v>
      </c>
      <c r="C70" s="10">
        <f t="shared" si="7"/>
        <v>8.225375282747276</v>
      </c>
      <c r="E70" s="1" t="s">
        <v>368</v>
      </c>
      <c r="F70" s="97">
        <v>70</v>
      </c>
      <c r="G70" s="101">
        <f t="shared" si="6"/>
        <v>0.6728828222628088</v>
      </c>
    </row>
    <row r="71" spans="1:7" ht="12.75">
      <c r="A71" s="7" t="s">
        <v>258</v>
      </c>
      <c r="B71" s="103">
        <v>402</v>
      </c>
      <c r="C71" s="40">
        <f t="shared" si="7"/>
        <v>4.133251079580505</v>
      </c>
      <c r="D71" s="41"/>
      <c r="E71" s="9" t="s">
        <v>369</v>
      </c>
      <c r="F71" s="103">
        <v>1879</v>
      </c>
      <c r="G71" s="104">
        <f t="shared" si="6"/>
        <v>18.06209747188311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8253</v>
      </c>
      <c r="C9" s="81">
        <f>(B9/$B$9)*100</f>
        <v>100</v>
      </c>
      <c r="D9" s="65"/>
      <c r="E9" s="79" t="s">
        <v>381</v>
      </c>
      <c r="F9" s="80">
        <v>4126</v>
      </c>
      <c r="G9" s="81">
        <f>(F9/$F$9)*100</f>
        <v>100</v>
      </c>
    </row>
    <row r="10" spans="1:7" ht="12.75">
      <c r="A10" s="82" t="s">
        <v>382</v>
      </c>
      <c r="B10" s="97">
        <v>5820</v>
      </c>
      <c r="C10" s="105">
        <f>(B10/$B$9)*100</f>
        <v>70.51981097782625</v>
      </c>
      <c r="D10" s="65"/>
      <c r="E10" s="78" t="s">
        <v>383</v>
      </c>
      <c r="F10" s="97">
        <v>160</v>
      </c>
      <c r="G10" s="105">
        <f aca="true" t="shared" si="0" ref="G10:G19">(F10/$F$9)*100</f>
        <v>3.8778477944740666</v>
      </c>
    </row>
    <row r="11" spans="1:7" ht="12.75">
      <c r="A11" s="82" t="s">
        <v>384</v>
      </c>
      <c r="B11" s="97">
        <v>5820</v>
      </c>
      <c r="C11" s="105">
        <f aca="true" t="shared" si="1" ref="C11:C16">(B11/$B$9)*100</f>
        <v>70.51981097782625</v>
      </c>
      <c r="D11" s="65"/>
      <c r="E11" s="78" t="s">
        <v>385</v>
      </c>
      <c r="F11" s="97">
        <v>179</v>
      </c>
      <c r="G11" s="105">
        <f t="shared" si="0"/>
        <v>4.3383422200678625</v>
      </c>
    </row>
    <row r="12" spans="1:7" ht="12.75">
      <c r="A12" s="82" t="s">
        <v>386</v>
      </c>
      <c r="B12" s="97">
        <v>5548</v>
      </c>
      <c r="C12" s="105">
        <f>(B12/$B$9)*100</f>
        <v>67.22403974312371</v>
      </c>
      <c r="D12" s="65"/>
      <c r="E12" s="78" t="s">
        <v>387</v>
      </c>
      <c r="F12" s="97">
        <v>390</v>
      </c>
      <c r="G12" s="105">
        <f t="shared" si="0"/>
        <v>9.452253999030539</v>
      </c>
    </row>
    <row r="13" spans="1:7" ht="12.75">
      <c r="A13" s="82" t="s">
        <v>388</v>
      </c>
      <c r="B13" s="97">
        <v>272</v>
      </c>
      <c r="C13" s="105">
        <f>(B13/$B$9)*100</f>
        <v>3.2957712347025323</v>
      </c>
      <c r="D13" s="65"/>
      <c r="E13" s="78" t="s">
        <v>389</v>
      </c>
      <c r="F13" s="97">
        <v>333</v>
      </c>
      <c r="G13" s="105">
        <f t="shared" si="0"/>
        <v>8.07077072224915</v>
      </c>
    </row>
    <row r="14" spans="1:7" ht="12.75">
      <c r="A14" s="82" t="s">
        <v>390</v>
      </c>
      <c r="B14" s="109">
        <v>4.7</v>
      </c>
      <c r="C14" s="112" t="s">
        <v>261</v>
      </c>
      <c r="D14" s="65"/>
      <c r="E14" s="78" t="s">
        <v>391</v>
      </c>
      <c r="F14" s="97">
        <v>872</v>
      </c>
      <c r="G14" s="105">
        <f t="shared" si="0"/>
        <v>21.134270479883664</v>
      </c>
    </row>
    <row r="15" spans="1:7" ht="12.75">
      <c r="A15" s="82" t="s">
        <v>392</v>
      </c>
      <c r="B15" s="121">
        <v>0</v>
      </c>
      <c r="C15" s="105">
        <f t="shared" si="1"/>
        <v>0</v>
      </c>
      <c r="D15" s="65"/>
      <c r="E15" s="78" t="s">
        <v>393</v>
      </c>
      <c r="F15" s="97">
        <v>1036</v>
      </c>
      <c r="G15" s="105">
        <f t="shared" si="0"/>
        <v>25.109064469219582</v>
      </c>
    </row>
    <row r="16" spans="1:7" ht="12.75">
      <c r="A16" s="82" t="s">
        <v>67</v>
      </c>
      <c r="B16" s="97">
        <v>2433</v>
      </c>
      <c r="C16" s="105">
        <f t="shared" si="1"/>
        <v>29.480189022173754</v>
      </c>
      <c r="D16" s="65"/>
      <c r="E16" s="78" t="s">
        <v>68</v>
      </c>
      <c r="F16" s="97">
        <v>579</v>
      </c>
      <c r="G16" s="105">
        <f t="shared" si="0"/>
        <v>14.03296170625303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437</v>
      </c>
      <c r="G17" s="105">
        <f t="shared" si="0"/>
        <v>10.591371788657296</v>
      </c>
    </row>
    <row r="18" spans="1:7" ht="12.75">
      <c r="A18" s="77" t="s">
        <v>70</v>
      </c>
      <c r="B18" s="80">
        <v>4377</v>
      </c>
      <c r="C18" s="81">
        <f>(B18/$B$18)*100</f>
        <v>100</v>
      </c>
      <c r="D18" s="65"/>
      <c r="E18" s="78" t="s">
        <v>170</v>
      </c>
      <c r="F18" s="97">
        <v>92</v>
      </c>
      <c r="G18" s="105">
        <f t="shared" si="0"/>
        <v>2.2297624818225885</v>
      </c>
    </row>
    <row r="19" spans="1:9" ht="12.75">
      <c r="A19" s="82" t="s">
        <v>382</v>
      </c>
      <c r="B19" s="97">
        <v>2690</v>
      </c>
      <c r="C19" s="105">
        <f>(B19/$B$18)*100</f>
        <v>61.45761937400046</v>
      </c>
      <c r="D19" s="65"/>
      <c r="E19" s="78" t="s">
        <v>169</v>
      </c>
      <c r="F19" s="98">
        <v>48</v>
      </c>
      <c r="G19" s="105">
        <f t="shared" si="0"/>
        <v>1.16335433834222</v>
      </c>
      <c r="I19" s="117"/>
    </row>
    <row r="20" spans="1:7" ht="12.75">
      <c r="A20" s="82" t="s">
        <v>384</v>
      </c>
      <c r="B20" s="97">
        <v>2690</v>
      </c>
      <c r="C20" s="105">
        <f>(B20/$B$18)*100</f>
        <v>61.45761937400046</v>
      </c>
      <c r="D20" s="65"/>
      <c r="E20" s="78" t="s">
        <v>71</v>
      </c>
      <c r="F20" s="97">
        <v>51955</v>
      </c>
      <c r="G20" s="112" t="s">
        <v>261</v>
      </c>
    </row>
    <row r="21" spans="1:7" ht="12.75">
      <c r="A21" s="82" t="s">
        <v>386</v>
      </c>
      <c r="B21" s="97">
        <v>2556</v>
      </c>
      <c r="C21" s="105">
        <f>(B21/$B$18)*100</f>
        <v>58.396161754626455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3431</v>
      </c>
      <c r="G22" s="105">
        <f>(F22/$F$9)*100</f>
        <v>83.15559864275328</v>
      </c>
    </row>
    <row r="23" spans="1:7" ht="12.75">
      <c r="A23" s="77" t="s">
        <v>73</v>
      </c>
      <c r="B23" s="80">
        <v>839</v>
      </c>
      <c r="C23" s="81">
        <f>(B23/$B$23)*100</f>
        <v>100</v>
      </c>
      <c r="D23" s="65"/>
      <c r="E23" s="78" t="s">
        <v>74</v>
      </c>
      <c r="F23" s="97">
        <v>62975</v>
      </c>
      <c r="G23" s="112" t="s">
        <v>261</v>
      </c>
    </row>
    <row r="24" spans="1:7" ht="12.75">
      <c r="A24" s="82" t="s">
        <v>75</v>
      </c>
      <c r="B24" s="97">
        <v>483</v>
      </c>
      <c r="C24" s="105">
        <f>(B24/$B$23)*100</f>
        <v>57.56853396901073</v>
      </c>
      <c r="D24" s="65"/>
      <c r="E24" s="78" t="s">
        <v>76</v>
      </c>
      <c r="F24" s="97">
        <v>1013</v>
      </c>
      <c r="G24" s="105">
        <f>(F24/$F$9)*100</f>
        <v>24.55162384876394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11408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131</v>
      </c>
      <c r="G26" s="105">
        <f>(F26/$F$9)*100</f>
        <v>3.1749878817256425</v>
      </c>
    </row>
    <row r="27" spans="1:7" ht="12.75">
      <c r="A27" s="77" t="s">
        <v>85</v>
      </c>
      <c r="B27" s="80">
        <v>5412</v>
      </c>
      <c r="C27" s="81">
        <f>(B27/$B$27)*100</f>
        <v>100</v>
      </c>
      <c r="D27" s="65"/>
      <c r="E27" s="78" t="s">
        <v>78</v>
      </c>
      <c r="F27" s="98">
        <v>8408</v>
      </c>
      <c r="G27" s="112" t="s">
        <v>261</v>
      </c>
    </row>
    <row r="28" spans="1:7" ht="12.75">
      <c r="A28" s="82" t="s">
        <v>86</v>
      </c>
      <c r="B28" s="97">
        <v>4053</v>
      </c>
      <c r="C28" s="105">
        <f aca="true" t="shared" si="2" ref="C28:C33">(B28/$B$27)*100</f>
        <v>74.88913525498891</v>
      </c>
      <c r="D28" s="65"/>
      <c r="E28" s="78" t="s">
        <v>79</v>
      </c>
      <c r="F28" s="97">
        <v>86</v>
      </c>
      <c r="G28" s="105">
        <f>(F28/$F$9)*100</f>
        <v>2.084343189529811</v>
      </c>
    </row>
    <row r="29" spans="1:7" ht="12.75">
      <c r="A29" s="82" t="s">
        <v>87</v>
      </c>
      <c r="B29" s="97">
        <v>881</v>
      </c>
      <c r="C29" s="105">
        <f t="shared" si="2"/>
        <v>16.278640059127863</v>
      </c>
      <c r="D29" s="65"/>
      <c r="E29" s="78" t="s">
        <v>80</v>
      </c>
      <c r="F29" s="97">
        <v>1584</v>
      </c>
      <c r="G29" s="112" t="s">
        <v>261</v>
      </c>
    </row>
    <row r="30" spans="1:7" ht="12.75">
      <c r="A30" s="82" t="s">
        <v>88</v>
      </c>
      <c r="B30" s="97">
        <v>84</v>
      </c>
      <c r="C30" s="105">
        <f t="shared" si="2"/>
        <v>1.5521064301552108</v>
      </c>
      <c r="D30" s="65"/>
      <c r="E30" s="78" t="s">
        <v>81</v>
      </c>
      <c r="F30" s="97">
        <v>627</v>
      </c>
      <c r="G30" s="105">
        <f>(F30/$F$9)*100</f>
        <v>15.196316044595248</v>
      </c>
    </row>
    <row r="31" spans="1:7" ht="12.75">
      <c r="A31" s="82" t="s">
        <v>115</v>
      </c>
      <c r="B31" s="97">
        <v>250</v>
      </c>
      <c r="C31" s="105">
        <f t="shared" si="2"/>
        <v>4.619364375461936</v>
      </c>
      <c r="D31" s="65"/>
      <c r="E31" s="78" t="s">
        <v>82</v>
      </c>
      <c r="F31" s="97">
        <v>15400</v>
      </c>
      <c r="G31" s="112" t="s">
        <v>261</v>
      </c>
    </row>
    <row r="32" spans="1:7" ht="12.75">
      <c r="A32" s="82" t="s">
        <v>89</v>
      </c>
      <c r="B32" s="97">
        <v>29</v>
      </c>
      <c r="C32" s="105">
        <f t="shared" si="2"/>
        <v>0.5358462675535847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115</v>
      </c>
      <c r="C33" s="105">
        <f t="shared" si="2"/>
        <v>2.124907612712491</v>
      </c>
      <c r="D33" s="65"/>
      <c r="E33" s="79" t="s">
        <v>84</v>
      </c>
      <c r="F33" s="80">
        <v>2534</v>
      </c>
      <c r="G33" s="81">
        <f>(F33/$F$33)*100</f>
        <v>100</v>
      </c>
    </row>
    <row r="34" spans="1:7" ht="12.75">
      <c r="A34" s="82" t="s">
        <v>91</v>
      </c>
      <c r="B34" s="109">
        <v>32.1</v>
      </c>
      <c r="C34" s="112" t="s">
        <v>261</v>
      </c>
      <c r="D34" s="65"/>
      <c r="E34" s="78" t="s">
        <v>383</v>
      </c>
      <c r="F34" s="97">
        <v>38</v>
      </c>
      <c r="G34" s="105">
        <f aca="true" t="shared" si="3" ref="G34:G43">(F34/$F$33)*100</f>
        <v>1.499605367008682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56</v>
      </c>
      <c r="G35" s="105">
        <f t="shared" si="3"/>
        <v>2.209944751381215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113</v>
      </c>
      <c r="G36" s="105">
        <f t="shared" si="3"/>
        <v>4.459352801894238</v>
      </c>
    </row>
    <row r="37" spans="1:7" ht="12.75">
      <c r="A37" s="77" t="s">
        <v>94</v>
      </c>
      <c r="B37" s="80">
        <v>5548</v>
      </c>
      <c r="C37" s="81">
        <f>(B37/$B$37)*100</f>
        <v>100</v>
      </c>
      <c r="D37" s="65"/>
      <c r="E37" s="78" t="s">
        <v>389</v>
      </c>
      <c r="F37" s="97">
        <v>135</v>
      </c>
      <c r="G37" s="105">
        <f t="shared" si="3"/>
        <v>5.327545382794002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466</v>
      </c>
      <c r="G38" s="105">
        <f t="shared" si="3"/>
        <v>18.38989739542226</v>
      </c>
    </row>
    <row r="39" spans="1:7" ht="12.75">
      <c r="A39" s="82" t="s">
        <v>97</v>
      </c>
      <c r="B39" s="98">
        <v>1855</v>
      </c>
      <c r="C39" s="105">
        <f>(B39/$B$37)*100</f>
        <v>33.43547224224946</v>
      </c>
      <c r="D39" s="65"/>
      <c r="E39" s="78" t="s">
        <v>393</v>
      </c>
      <c r="F39" s="97">
        <v>750</v>
      </c>
      <c r="G39" s="105">
        <f t="shared" si="3"/>
        <v>29.597474348855563</v>
      </c>
    </row>
    <row r="40" spans="1:7" ht="12.75">
      <c r="A40" s="82" t="s">
        <v>98</v>
      </c>
      <c r="B40" s="98">
        <v>813</v>
      </c>
      <c r="C40" s="105">
        <f>(B40/$B$37)*100</f>
        <v>14.653929343907715</v>
      </c>
      <c r="D40" s="65"/>
      <c r="E40" s="78" t="s">
        <v>68</v>
      </c>
      <c r="F40" s="97">
        <v>487</v>
      </c>
      <c r="G40" s="105">
        <f t="shared" si="3"/>
        <v>19.218626677190212</v>
      </c>
    </row>
    <row r="41" spans="1:7" ht="12.75">
      <c r="A41" s="82" t="s">
        <v>100</v>
      </c>
      <c r="B41" s="98">
        <v>1584</v>
      </c>
      <c r="C41" s="105">
        <f>(B41/$B$37)*100</f>
        <v>28.550829127613554</v>
      </c>
      <c r="D41" s="65"/>
      <c r="E41" s="78" t="s">
        <v>69</v>
      </c>
      <c r="F41" s="97">
        <v>367</v>
      </c>
      <c r="G41" s="105">
        <f t="shared" si="3"/>
        <v>14.483030781373325</v>
      </c>
    </row>
    <row r="42" spans="1:7" ht="12.75">
      <c r="A42" s="82" t="s">
        <v>260</v>
      </c>
      <c r="B42" s="98">
        <v>11</v>
      </c>
      <c r="C42" s="105">
        <f>(B42/$B$37)*100</f>
        <v>0.19826964671953856</v>
      </c>
      <c r="D42" s="65"/>
      <c r="E42" s="78" t="s">
        <v>170</v>
      </c>
      <c r="F42" s="97">
        <v>92</v>
      </c>
      <c r="G42" s="105">
        <f t="shared" si="3"/>
        <v>3.6306235201262824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30</v>
      </c>
      <c r="G43" s="105">
        <f t="shared" si="3"/>
        <v>1.1838989739542225</v>
      </c>
    </row>
    <row r="44" spans="1:7" ht="12.75">
      <c r="A44" s="82" t="s">
        <v>291</v>
      </c>
      <c r="B44" s="98">
        <v>620</v>
      </c>
      <c r="C44" s="105">
        <f>(B44/$B$37)*100</f>
        <v>11.17519826964672</v>
      </c>
      <c r="D44" s="65"/>
      <c r="E44" s="78" t="s">
        <v>93</v>
      </c>
      <c r="F44" s="97">
        <v>64383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665</v>
      </c>
      <c r="C46" s="105">
        <f>(B46/$B$37)*100</f>
        <v>11.986301369863012</v>
      </c>
      <c r="D46" s="65"/>
      <c r="E46" s="78" t="s">
        <v>96</v>
      </c>
      <c r="F46" s="97">
        <v>24742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44420</v>
      </c>
      <c r="G48" s="112" t="s">
        <v>261</v>
      </c>
    </row>
    <row r="49" spans="1:7" ht="13.5" thickBot="1">
      <c r="A49" s="82" t="s">
        <v>292</v>
      </c>
      <c r="B49" s="98">
        <v>5</v>
      </c>
      <c r="C49" s="105">
        <f aca="true" t="shared" si="4" ref="C49:C55">(B49/$B$37)*100</f>
        <v>0.09012256669069935</v>
      </c>
      <c r="D49" s="87"/>
      <c r="E49" s="88" t="s">
        <v>102</v>
      </c>
      <c r="F49" s="113">
        <v>31110</v>
      </c>
      <c r="G49" s="114" t="s">
        <v>261</v>
      </c>
    </row>
    <row r="50" spans="1:7" ht="13.5" thickTop="1">
      <c r="A50" s="82" t="s">
        <v>116</v>
      </c>
      <c r="B50" s="98">
        <v>471</v>
      </c>
      <c r="C50" s="105">
        <f t="shared" si="4"/>
        <v>8.489545782263878</v>
      </c>
      <c r="D50" s="65"/>
      <c r="E50" s="78"/>
      <c r="F50" s="86"/>
      <c r="G50" s="85"/>
    </row>
    <row r="51" spans="1:7" ht="12.75">
      <c r="A51" s="82" t="s">
        <v>117</v>
      </c>
      <c r="B51" s="98">
        <v>799</v>
      </c>
      <c r="C51" s="105">
        <f t="shared" si="4"/>
        <v>14.401586157173757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195</v>
      </c>
      <c r="C52" s="105">
        <f t="shared" si="4"/>
        <v>3.5147801009372746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741</v>
      </c>
      <c r="C53" s="105">
        <f t="shared" si="4"/>
        <v>13.356164383561644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280</v>
      </c>
      <c r="C54" s="105">
        <f t="shared" si="4"/>
        <v>5.046863734679164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283</v>
      </c>
      <c r="C55" s="105">
        <f t="shared" si="4"/>
        <v>5.100937274693583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347</v>
      </c>
      <c r="C57" s="105">
        <f>(B57/$B$37)*100</f>
        <v>6.254506128334534</v>
      </c>
      <c r="D57" s="65"/>
      <c r="E57" s="79" t="s">
        <v>84</v>
      </c>
      <c r="F57" s="80">
        <v>59</v>
      </c>
      <c r="G57" s="105">
        <f>(F57/$F$33)*100</f>
        <v>2.3283346487766376</v>
      </c>
      <c r="H57" s="116" t="s">
        <v>84</v>
      </c>
      <c r="L57" s="39">
        <v>2534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47</v>
      </c>
      <c r="G58" s="105">
        <f>(F58/L58)*100</f>
        <v>3.5338345864661656</v>
      </c>
      <c r="H58" s="78" t="s">
        <v>118</v>
      </c>
      <c r="L58" s="39">
        <v>1330</v>
      </c>
    </row>
    <row r="59" spans="1:12" ht="12.75">
      <c r="A59" s="82" t="s">
        <v>112</v>
      </c>
      <c r="B59" s="98">
        <v>575</v>
      </c>
      <c r="C59" s="105">
        <f>(B59/$B$37)*100</f>
        <v>10.364095169430424</v>
      </c>
      <c r="D59" s="65"/>
      <c r="E59" s="78" t="s">
        <v>120</v>
      </c>
      <c r="F59" s="97">
        <v>11</v>
      </c>
      <c r="G59" s="105">
        <f>(F59/L59)*100</f>
        <v>1.8803418803418803</v>
      </c>
      <c r="H59" s="78" t="s">
        <v>120</v>
      </c>
      <c r="L59" s="39">
        <v>585</v>
      </c>
    </row>
    <row r="60" spans="1:7" ht="12.75">
      <c r="A60" s="82" t="s">
        <v>113</v>
      </c>
      <c r="B60" s="98">
        <v>1072</v>
      </c>
      <c r="C60" s="105">
        <f>(B60/$B$37)*100</f>
        <v>19.32227829848594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363</v>
      </c>
      <c r="C62" s="105">
        <f>(B62/$B$37)*100</f>
        <v>6.542898341744772</v>
      </c>
      <c r="D62" s="65"/>
      <c r="E62" s="79" t="s">
        <v>123</v>
      </c>
      <c r="F62" s="80">
        <v>33</v>
      </c>
      <c r="G62" s="105">
        <f>(F62/L62)*100</f>
        <v>11.073825503355705</v>
      </c>
      <c r="H62" s="79" t="s">
        <v>394</v>
      </c>
      <c r="L62" s="39">
        <v>298</v>
      </c>
    </row>
    <row r="63" spans="1:12" ht="12.75">
      <c r="A63" s="61" t="s">
        <v>293</v>
      </c>
      <c r="B63" s="98">
        <v>225</v>
      </c>
      <c r="C63" s="105">
        <f>(B63/$B$37)*100</f>
        <v>4.05551550108147</v>
      </c>
      <c r="D63" s="65"/>
      <c r="E63" s="78" t="s">
        <v>118</v>
      </c>
      <c r="F63" s="97">
        <v>33</v>
      </c>
      <c r="G63" s="105">
        <f>(F63/L63)*100</f>
        <v>19.879518072289155</v>
      </c>
      <c r="H63" s="78" t="s">
        <v>118</v>
      </c>
      <c r="L63" s="39">
        <v>166</v>
      </c>
    </row>
    <row r="64" spans="1:12" ht="12.75">
      <c r="A64" s="82" t="s">
        <v>114</v>
      </c>
      <c r="B64" s="98">
        <v>192</v>
      </c>
      <c r="C64" s="105">
        <f>(B64/$B$37)*100</f>
        <v>3.460706560922855</v>
      </c>
      <c r="D64" s="65"/>
      <c r="E64" s="78" t="s">
        <v>120</v>
      </c>
      <c r="F64" s="97">
        <v>11</v>
      </c>
      <c r="G64" s="120" t="s">
        <v>397</v>
      </c>
      <c r="H64" s="78" t="s">
        <v>120</v>
      </c>
      <c r="L64" s="39">
        <v>26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475</v>
      </c>
      <c r="G66" s="105">
        <f aca="true" t="shared" si="5" ref="G66:G71">(F66/L66)*100</f>
        <v>4.767640268995282</v>
      </c>
      <c r="H66" s="79" t="s">
        <v>124</v>
      </c>
      <c r="L66" s="39">
        <v>9963</v>
      </c>
    </row>
    <row r="67" spans="1:12" ht="12.75">
      <c r="A67" s="82" t="s">
        <v>126</v>
      </c>
      <c r="B67" s="97">
        <v>4722</v>
      </c>
      <c r="C67" s="105">
        <f>(B67/$B$37)*100</f>
        <v>85.11175198269648</v>
      </c>
      <c r="D67" s="65"/>
      <c r="E67" s="78" t="s">
        <v>262</v>
      </c>
      <c r="F67" s="97">
        <v>360</v>
      </c>
      <c r="G67" s="105">
        <f t="shared" si="5"/>
        <v>4.725029531434571</v>
      </c>
      <c r="H67" s="78" t="s">
        <v>262</v>
      </c>
      <c r="L67" s="39">
        <v>7619</v>
      </c>
    </row>
    <row r="68" spans="1:12" ht="12.75">
      <c r="A68" s="82" t="s">
        <v>128</v>
      </c>
      <c r="B68" s="97">
        <v>645</v>
      </c>
      <c r="C68" s="105">
        <f>(B68/$B$37)*100</f>
        <v>11.625811103100215</v>
      </c>
      <c r="D68" s="65"/>
      <c r="E68" s="78" t="s">
        <v>127</v>
      </c>
      <c r="F68" s="97">
        <v>82</v>
      </c>
      <c r="G68" s="105">
        <f t="shared" si="5"/>
        <v>7.093425605536333</v>
      </c>
      <c r="H68" s="78" t="s">
        <v>127</v>
      </c>
      <c r="L68" s="39">
        <v>1156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115</v>
      </c>
      <c r="G69" s="105">
        <f t="shared" si="5"/>
        <v>4.906143344709898</v>
      </c>
      <c r="H69" s="78" t="s">
        <v>129</v>
      </c>
      <c r="L69" s="39">
        <v>2344</v>
      </c>
    </row>
    <row r="70" spans="1:12" ht="12.75">
      <c r="A70" s="82" t="s">
        <v>376</v>
      </c>
      <c r="B70" s="97">
        <v>160</v>
      </c>
      <c r="C70" s="105">
        <f>(B70/$B$37)*100</f>
        <v>2.883922134102379</v>
      </c>
      <c r="D70" s="65"/>
      <c r="E70" s="78" t="s">
        <v>130</v>
      </c>
      <c r="F70" s="97">
        <v>104</v>
      </c>
      <c r="G70" s="105">
        <f t="shared" si="5"/>
        <v>6.172106824925816</v>
      </c>
      <c r="H70" s="78" t="s">
        <v>130</v>
      </c>
      <c r="L70" s="39">
        <v>1685</v>
      </c>
    </row>
    <row r="71" spans="1:12" ht="13.5" thickBot="1">
      <c r="A71" s="90" t="s">
        <v>371</v>
      </c>
      <c r="B71" s="110">
        <v>21</v>
      </c>
      <c r="C71" s="111">
        <f>(B71/$B$37)*100</f>
        <v>0.37851478010093725</v>
      </c>
      <c r="D71" s="91"/>
      <c r="E71" s="92" t="s">
        <v>131</v>
      </c>
      <c r="F71" s="110">
        <v>282</v>
      </c>
      <c r="G71" s="118">
        <f t="shared" si="5"/>
        <v>13.823529411764707</v>
      </c>
      <c r="H71" s="92" t="s">
        <v>131</v>
      </c>
      <c r="L71" s="39">
        <v>2040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4347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4134</v>
      </c>
      <c r="G9" s="81">
        <f>(F9/$F$9)*100</f>
        <v>100</v>
      </c>
      <c r="I9" s="53"/>
    </row>
    <row r="10" spans="1:7" ht="12.75">
      <c r="A10" s="36" t="s">
        <v>137</v>
      </c>
      <c r="B10" s="97">
        <v>1915</v>
      </c>
      <c r="C10" s="105">
        <f aca="true" t="shared" si="0" ref="C10:C18">(B10/$B$8)*100</f>
        <v>44.05337014032666</v>
      </c>
      <c r="E10" s="32" t="s">
        <v>138</v>
      </c>
      <c r="F10" s="97">
        <v>3952</v>
      </c>
      <c r="G10" s="105">
        <f>(F10/$F$9)*100</f>
        <v>95.59748427672956</v>
      </c>
    </row>
    <row r="11" spans="1:7" ht="12.75">
      <c r="A11" s="36" t="s">
        <v>139</v>
      </c>
      <c r="B11" s="97">
        <v>257</v>
      </c>
      <c r="C11" s="105">
        <f t="shared" si="0"/>
        <v>5.912123303427651</v>
      </c>
      <c r="E11" s="32" t="s">
        <v>140</v>
      </c>
      <c r="F11" s="97">
        <v>75</v>
      </c>
      <c r="G11" s="105">
        <f>(F11/$F$9)*100</f>
        <v>1.8142235123367199</v>
      </c>
    </row>
    <row r="12" spans="1:7" ht="12.75">
      <c r="A12" s="36" t="s">
        <v>141</v>
      </c>
      <c r="B12" s="97">
        <v>334</v>
      </c>
      <c r="C12" s="105">
        <f t="shared" si="0"/>
        <v>7.683459857372902</v>
      </c>
      <c r="E12" s="32" t="s">
        <v>142</v>
      </c>
      <c r="F12" s="97">
        <v>107</v>
      </c>
      <c r="G12" s="105">
        <f>(F12/$F$9)*100</f>
        <v>2.5882922109337203</v>
      </c>
    </row>
    <row r="13" spans="1:7" ht="12.75">
      <c r="A13" s="36" t="s">
        <v>143</v>
      </c>
      <c r="B13" s="97">
        <v>266</v>
      </c>
      <c r="C13" s="105">
        <f t="shared" si="0"/>
        <v>6.119162640901772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412</v>
      </c>
      <c r="C14" s="105">
        <f t="shared" si="0"/>
        <v>9.47780078214861</v>
      </c>
      <c r="E14" s="42" t="s">
        <v>145</v>
      </c>
      <c r="F14" s="80">
        <v>1836</v>
      </c>
      <c r="G14" s="81">
        <f>(F14/$F$14)*100</f>
        <v>100</v>
      </c>
    </row>
    <row r="15" spans="1:7" ht="12.75">
      <c r="A15" s="36" t="s">
        <v>146</v>
      </c>
      <c r="B15" s="97">
        <v>727</v>
      </c>
      <c r="C15" s="105">
        <f t="shared" si="0"/>
        <v>16.724177593742812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429</v>
      </c>
      <c r="C16" s="105">
        <f t="shared" si="0"/>
        <v>9.86887508626639</v>
      </c>
      <c r="E16" s="1" t="s">
        <v>149</v>
      </c>
      <c r="F16" s="97">
        <v>8</v>
      </c>
      <c r="G16" s="105">
        <f>(F16/$F$14)*100</f>
        <v>0.4357298474945534</v>
      </c>
    </row>
    <row r="17" spans="1:7" ht="12.75">
      <c r="A17" s="36" t="s">
        <v>150</v>
      </c>
      <c r="B17" s="97">
        <v>7</v>
      </c>
      <c r="C17" s="105">
        <f t="shared" si="0"/>
        <v>0.1610305958132045</v>
      </c>
      <c r="E17" s="1" t="s">
        <v>151</v>
      </c>
      <c r="F17" s="97">
        <v>108</v>
      </c>
      <c r="G17" s="105">
        <f aca="true" t="shared" si="1" ref="G17:G23">(F17/$F$14)*100</f>
        <v>5.88235294117647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716</v>
      </c>
      <c r="G18" s="105">
        <f t="shared" si="1"/>
        <v>38.99782135076253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718</v>
      </c>
      <c r="G19" s="105">
        <f t="shared" si="1"/>
        <v>39.106753812636164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253</v>
      </c>
      <c r="G20" s="105">
        <f t="shared" si="1"/>
        <v>13.77995642701525</v>
      </c>
    </row>
    <row r="21" spans="1:7" ht="12.75">
      <c r="A21" s="36" t="s">
        <v>156</v>
      </c>
      <c r="B21" s="98">
        <v>46</v>
      </c>
      <c r="C21" s="105">
        <f aca="true" t="shared" si="2" ref="C21:C28">(B21/$B$8)*100</f>
        <v>1.0582010582010581</v>
      </c>
      <c r="E21" s="1" t="s">
        <v>157</v>
      </c>
      <c r="F21" s="97">
        <v>33</v>
      </c>
      <c r="G21" s="105">
        <f t="shared" si="1"/>
        <v>1.7973856209150325</v>
      </c>
    </row>
    <row r="22" spans="1:7" ht="12.75">
      <c r="A22" s="36" t="s">
        <v>158</v>
      </c>
      <c r="B22" s="98">
        <v>186</v>
      </c>
      <c r="C22" s="105">
        <f t="shared" si="2"/>
        <v>4.278812974465148</v>
      </c>
      <c r="E22" s="1" t="s">
        <v>159</v>
      </c>
      <c r="F22" s="97">
        <v>0</v>
      </c>
      <c r="G22" s="105">
        <f t="shared" si="1"/>
        <v>0</v>
      </c>
    </row>
    <row r="23" spans="1:7" ht="12.75">
      <c r="A23" s="36" t="s">
        <v>160</v>
      </c>
      <c r="B23" s="98">
        <v>186</v>
      </c>
      <c r="C23" s="105">
        <f t="shared" si="2"/>
        <v>4.278812974465148</v>
      </c>
      <c r="E23" s="1" t="s">
        <v>161</v>
      </c>
      <c r="F23" s="98">
        <v>0</v>
      </c>
      <c r="G23" s="105">
        <f t="shared" si="1"/>
        <v>0</v>
      </c>
    </row>
    <row r="24" spans="1:7" ht="12.75">
      <c r="A24" s="36" t="s">
        <v>162</v>
      </c>
      <c r="B24" s="97">
        <v>591</v>
      </c>
      <c r="C24" s="105">
        <f t="shared" si="2"/>
        <v>13.595583160800553</v>
      </c>
      <c r="E24" s="1" t="s">
        <v>163</v>
      </c>
      <c r="F24" s="97">
        <v>154000</v>
      </c>
      <c r="G24" s="112" t="s">
        <v>261</v>
      </c>
    </row>
    <row r="25" spans="1:7" ht="12.75">
      <c r="A25" s="36" t="s">
        <v>164</v>
      </c>
      <c r="B25" s="97">
        <v>767</v>
      </c>
      <c r="C25" s="105">
        <f t="shared" si="2"/>
        <v>17.64435242696112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904</v>
      </c>
      <c r="C26" s="105">
        <f t="shared" si="2"/>
        <v>20.795951230733838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685</v>
      </c>
      <c r="C27" s="105">
        <f t="shared" si="2"/>
        <v>15.757994018863583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982</v>
      </c>
      <c r="C28" s="105">
        <f t="shared" si="2"/>
        <v>22.590292155509548</v>
      </c>
      <c r="E28" s="32" t="s">
        <v>176</v>
      </c>
      <c r="F28" s="97">
        <v>1382</v>
      </c>
      <c r="G28" s="105">
        <f aca="true" t="shared" si="3" ref="G28:G35">(F28/$F$14)*100</f>
        <v>75.2723311546841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14</v>
      </c>
      <c r="G30" s="105">
        <f t="shared" si="3"/>
        <v>0.7625272331154684</v>
      </c>
    </row>
    <row r="31" spans="1:7" ht="12.75">
      <c r="A31" s="36" t="s">
        <v>180</v>
      </c>
      <c r="B31" s="97">
        <v>100</v>
      </c>
      <c r="C31" s="105">
        <f aca="true" t="shared" si="4" ref="C31:C39">(B31/$B$8)*100</f>
        <v>2.3004370830457788</v>
      </c>
      <c r="E31" s="32" t="s">
        <v>181</v>
      </c>
      <c r="F31" s="97">
        <v>34</v>
      </c>
      <c r="G31" s="105">
        <f t="shared" si="3"/>
        <v>1.8518518518518516</v>
      </c>
    </row>
    <row r="32" spans="1:7" ht="12.75">
      <c r="A32" s="36" t="s">
        <v>182</v>
      </c>
      <c r="B32" s="97">
        <v>184</v>
      </c>
      <c r="C32" s="105">
        <f t="shared" si="4"/>
        <v>4.232804232804233</v>
      </c>
      <c r="E32" s="32" t="s">
        <v>183</v>
      </c>
      <c r="F32" s="97">
        <v>138</v>
      </c>
      <c r="G32" s="105">
        <f t="shared" si="3"/>
        <v>7.516339869281046</v>
      </c>
    </row>
    <row r="33" spans="1:7" ht="12.75">
      <c r="A33" s="36" t="s">
        <v>184</v>
      </c>
      <c r="B33" s="97">
        <v>466</v>
      </c>
      <c r="C33" s="105">
        <f t="shared" si="4"/>
        <v>10.72003680699333</v>
      </c>
      <c r="E33" s="32" t="s">
        <v>185</v>
      </c>
      <c r="F33" s="97">
        <v>553</v>
      </c>
      <c r="G33" s="105">
        <f t="shared" si="3"/>
        <v>30.119825708061004</v>
      </c>
    </row>
    <row r="34" spans="1:7" ht="12.75">
      <c r="A34" s="36" t="s">
        <v>186</v>
      </c>
      <c r="B34" s="97">
        <v>1035</v>
      </c>
      <c r="C34" s="105">
        <f t="shared" si="4"/>
        <v>23.809523809523807</v>
      </c>
      <c r="E34" s="32" t="s">
        <v>187</v>
      </c>
      <c r="F34" s="97">
        <v>476</v>
      </c>
      <c r="G34" s="105">
        <f t="shared" si="3"/>
        <v>25.925925925925924</v>
      </c>
    </row>
    <row r="35" spans="1:7" ht="12.75">
      <c r="A35" s="36" t="s">
        <v>188</v>
      </c>
      <c r="B35" s="97">
        <v>719</v>
      </c>
      <c r="C35" s="105">
        <f t="shared" si="4"/>
        <v>16.54014262709915</v>
      </c>
      <c r="E35" s="32" t="s">
        <v>189</v>
      </c>
      <c r="F35" s="97">
        <v>167</v>
      </c>
      <c r="G35" s="105">
        <f t="shared" si="3"/>
        <v>9.095860566448803</v>
      </c>
    </row>
    <row r="36" spans="1:7" ht="12.75">
      <c r="A36" s="36" t="s">
        <v>190</v>
      </c>
      <c r="B36" s="97">
        <v>658</v>
      </c>
      <c r="C36" s="105">
        <f t="shared" si="4"/>
        <v>15.136876006441224</v>
      </c>
      <c r="E36" s="32" t="s">
        <v>191</v>
      </c>
      <c r="F36" s="97">
        <v>1468</v>
      </c>
      <c r="G36" s="112" t="s">
        <v>261</v>
      </c>
    </row>
    <row r="37" spans="1:7" ht="12.75">
      <c r="A37" s="36" t="s">
        <v>192</v>
      </c>
      <c r="B37" s="97">
        <v>446</v>
      </c>
      <c r="C37" s="105">
        <f t="shared" si="4"/>
        <v>10.259949390384172</v>
      </c>
      <c r="E37" s="32" t="s">
        <v>193</v>
      </c>
      <c r="F37" s="97">
        <v>454</v>
      </c>
      <c r="G37" s="105">
        <f>(F37/$F$14)*100</f>
        <v>24.727668845315904</v>
      </c>
    </row>
    <row r="38" spans="1:7" ht="12.75">
      <c r="A38" s="36" t="s">
        <v>194</v>
      </c>
      <c r="B38" s="97">
        <v>439</v>
      </c>
      <c r="C38" s="105">
        <f t="shared" si="4"/>
        <v>10.098918794570968</v>
      </c>
      <c r="E38" s="32" t="s">
        <v>191</v>
      </c>
      <c r="F38" s="97">
        <v>549</v>
      </c>
      <c r="G38" s="112" t="s">
        <v>261</v>
      </c>
    </row>
    <row r="39" spans="1:7" ht="12.75">
      <c r="A39" s="36" t="s">
        <v>195</v>
      </c>
      <c r="B39" s="97">
        <v>300</v>
      </c>
      <c r="C39" s="105">
        <f t="shared" si="4"/>
        <v>6.901311249137336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5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4134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446</v>
      </c>
      <c r="G43" s="105">
        <f aca="true" t="shared" si="5" ref="G43:G48">(F43/$F$14)*100</f>
        <v>24.29193899782135</v>
      </c>
    </row>
    <row r="44" spans="1:7" ht="12.75">
      <c r="A44" s="36" t="s">
        <v>209</v>
      </c>
      <c r="B44" s="98">
        <v>931</v>
      </c>
      <c r="C44" s="105">
        <f aca="true" t="shared" si="6" ref="C44:C49">(B44/$B$42)*100</f>
        <v>22.520561199806483</v>
      </c>
      <c r="E44" s="32" t="s">
        <v>210</v>
      </c>
      <c r="F44" s="97">
        <v>285</v>
      </c>
      <c r="G44" s="105">
        <f t="shared" si="5"/>
        <v>15.522875816993464</v>
      </c>
    </row>
    <row r="45" spans="1:7" ht="12.75">
      <c r="A45" s="36" t="s">
        <v>211</v>
      </c>
      <c r="B45" s="98">
        <v>1284</v>
      </c>
      <c r="C45" s="105">
        <f t="shared" si="6"/>
        <v>31.059506531204644</v>
      </c>
      <c r="E45" s="32" t="s">
        <v>212</v>
      </c>
      <c r="F45" s="97">
        <v>228</v>
      </c>
      <c r="G45" s="105">
        <f t="shared" si="5"/>
        <v>12.418300653594772</v>
      </c>
    </row>
    <row r="46" spans="1:7" ht="12.75">
      <c r="A46" s="36" t="s">
        <v>213</v>
      </c>
      <c r="B46" s="98">
        <v>700</v>
      </c>
      <c r="C46" s="105">
        <f t="shared" si="6"/>
        <v>16.932752781809384</v>
      </c>
      <c r="E46" s="32" t="s">
        <v>214</v>
      </c>
      <c r="F46" s="97">
        <v>352</v>
      </c>
      <c r="G46" s="105">
        <f t="shared" si="5"/>
        <v>19.172113289760347</v>
      </c>
    </row>
    <row r="47" spans="1:7" ht="12.75">
      <c r="A47" s="36" t="s">
        <v>215</v>
      </c>
      <c r="B47" s="97">
        <v>461</v>
      </c>
      <c r="C47" s="105">
        <f t="shared" si="6"/>
        <v>11.151427189163037</v>
      </c>
      <c r="E47" s="32" t="s">
        <v>216</v>
      </c>
      <c r="F47" s="97">
        <v>207</v>
      </c>
      <c r="G47" s="105">
        <f t="shared" si="5"/>
        <v>11.27450980392157</v>
      </c>
    </row>
    <row r="48" spans="1:7" ht="12.75">
      <c r="A48" s="36" t="s">
        <v>217</v>
      </c>
      <c r="B48" s="97">
        <v>314</v>
      </c>
      <c r="C48" s="105">
        <f t="shared" si="6"/>
        <v>7.595549104983067</v>
      </c>
      <c r="E48" s="32" t="s">
        <v>218</v>
      </c>
      <c r="F48" s="97">
        <v>318</v>
      </c>
      <c r="G48" s="105">
        <f t="shared" si="5"/>
        <v>17.320261437908496</v>
      </c>
    </row>
    <row r="49" spans="1:7" ht="12.75">
      <c r="A49" s="36" t="s">
        <v>219</v>
      </c>
      <c r="B49" s="97">
        <v>444</v>
      </c>
      <c r="C49" s="105">
        <f t="shared" si="6"/>
        <v>10.740203193033382</v>
      </c>
      <c r="E49" s="32" t="s">
        <v>220</v>
      </c>
      <c r="F49" s="97">
        <v>0</v>
      </c>
      <c r="G49" s="105">
        <f>(F49/$F$14)*100</f>
        <v>0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2144</v>
      </c>
      <c r="G51" s="81">
        <f>(F51/F$51)*100</f>
        <v>100</v>
      </c>
    </row>
    <row r="52" spans="1:7" ht="12.75">
      <c r="A52" s="4" t="s">
        <v>223</v>
      </c>
      <c r="B52" s="97">
        <v>431</v>
      </c>
      <c r="C52" s="105">
        <f>(B52/$B$42)*100</f>
        <v>10.42573778422835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1662</v>
      </c>
      <c r="C53" s="105">
        <f>(B53/$B$42)*100</f>
        <v>40.20319303338171</v>
      </c>
      <c r="E53" s="32" t="s">
        <v>226</v>
      </c>
      <c r="F53" s="97">
        <v>43</v>
      </c>
      <c r="G53" s="105">
        <f>(F53/F$51)*100</f>
        <v>2.0055970149253732</v>
      </c>
    </row>
    <row r="54" spans="1:7" ht="12.75">
      <c r="A54" s="4" t="s">
        <v>227</v>
      </c>
      <c r="B54" s="97">
        <v>1520</v>
      </c>
      <c r="C54" s="105">
        <f>(B54/$B$42)*100</f>
        <v>36.768263183357526</v>
      </c>
      <c r="E54" s="32" t="s">
        <v>228</v>
      </c>
      <c r="F54" s="97">
        <v>61</v>
      </c>
      <c r="G54" s="105">
        <f aca="true" t="shared" si="7" ref="G54:G60">(F54/F$51)*100</f>
        <v>2.845149253731343</v>
      </c>
    </row>
    <row r="55" spans="1:7" ht="12.75">
      <c r="A55" s="4" t="s">
        <v>229</v>
      </c>
      <c r="B55" s="97">
        <v>521</v>
      </c>
      <c r="C55" s="105">
        <f>(B55/$B$42)*100</f>
        <v>12.602805999032416</v>
      </c>
      <c r="E55" s="32" t="s">
        <v>230</v>
      </c>
      <c r="F55" s="97">
        <v>107</v>
      </c>
      <c r="G55" s="105">
        <f t="shared" si="7"/>
        <v>4.990671641791044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1043</v>
      </c>
      <c r="G56" s="105">
        <f t="shared" si="7"/>
        <v>48.64738805970149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709</v>
      </c>
      <c r="G57" s="105">
        <f t="shared" si="7"/>
        <v>33.06902985074627</v>
      </c>
    </row>
    <row r="58" spans="1:7" ht="12.75">
      <c r="A58" s="36" t="s">
        <v>234</v>
      </c>
      <c r="B58" s="97">
        <v>2312</v>
      </c>
      <c r="C58" s="105">
        <f aca="true" t="shared" si="8" ref="C58:C66">(B58/$B$42)*100</f>
        <v>55.926463473633284</v>
      </c>
      <c r="E58" s="32" t="s">
        <v>235</v>
      </c>
      <c r="F58" s="97">
        <v>152</v>
      </c>
      <c r="G58" s="105">
        <f t="shared" si="7"/>
        <v>7.08955223880597</v>
      </c>
    </row>
    <row r="59" spans="1:7" ht="12.75">
      <c r="A59" s="36" t="s">
        <v>236</v>
      </c>
      <c r="B59" s="97">
        <v>88</v>
      </c>
      <c r="C59" s="105">
        <f t="shared" si="8"/>
        <v>2.1286889211417512</v>
      </c>
      <c r="E59" s="32" t="s">
        <v>237</v>
      </c>
      <c r="F59" s="98">
        <v>21</v>
      </c>
      <c r="G59" s="105">
        <f t="shared" si="7"/>
        <v>0.9794776119402986</v>
      </c>
    </row>
    <row r="60" spans="1:7" ht="12.75">
      <c r="A60" s="36" t="s">
        <v>238</v>
      </c>
      <c r="B60" s="97">
        <v>462</v>
      </c>
      <c r="C60" s="105">
        <f t="shared" si="8"/>
        <v>11.175616835994195</v>
      </c>
      <c r="E60" s="32" t="s">
        <v>239</v>
      </c>
      <c r="F60" s="97">
        <v>8</v>
      </c>
      <c r="G60" s="105">
        <f t="shared" si="7"/>
        <v>0.3731343283582089</v>
      </c>
    </row>
    <row r="61" spans="1:7" ht="12.75">
      <c r="A61" s="36" t="s">
        <v>240</v>
      </c>
      <c r="B61" s="97">
        <v>1256</v>
      </c>
      <c r="C61" s="105">
        <f t="shared" si="8"/>
        <v>30.382196419932267</v>
      </c>
      <c r="E61" s="32" t="s">
        <v>163</v>
      </c>
      <c r="F61" s="97">
        <v>719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0</v>
      </c>
      <c r="C63" s="105">
        <f t="shared" si="8"/>
        <v>0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8</v>
      </c>
      <c r="C65" s="105">
        <f t="shared" si="8"/>
        <v>0.1935171746492501</v>
      </c>
      <c r="E65" s="32" t="s">
        <v>208</v>
      </c>
      <c r="F65" s="97">
        <v>494</v>
      </c>
      <c r="G65" s="105">
        <f aca="true" t="shared" si="9" ref="G65:G71">(F65/F$51)*100</f>
        <v>23.041044776119403</v>
      </c>
    </row>
    <row r="66" spans="1:7" ht="12.75">
      <c r="A66" s="36" t="s">
        <v>247</v>
      </c>
      <c r="B66" s="97">
        <v>8</v>
      </c>
      <c r="C66" s="105">
        <f t="shared" si="8"/>
        <v>0.1935171746492501</v>
      </c>
      <c r="E66" s="32" t="s">
        <v>210</v>
      </c>
      <c r="F66" s="97">
        <v>422</v>
      </c>
      <c r="G66" s="105">
        <f t="shared" si="9"/>
        <v>19.682835820895523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403</v>
      </c>
      <c r="G67" s="105">
        <f t="shared" si="9"/>
        <v>18.796641791044777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181</v>
      </c>
      <c r="G68" s="105">
        <f t="shared" si="9"/>
        <v>8.442164179104477</v>
      </c>
    </row>
    <row r="69" spans="1:7" ht="12.75">
      <c r="A69" s="36" t="s">
        <v>249</v>
      </c>
      <c r="B69" s="97">
        <v>10</v>
      </c>
      <c r="C69" s="105">
        <f>(B69/$B$42)*100</f>
        <v>0.24189646831156267</v>
      </c>
      <c r="E69" s="32" t="s">
        <v>216</v>
      </c>
      <c r="F69" s="97">
        <v>96</v>
      </c>
      <c r="G69" s="105">
        <f t="shared" si="9"/>
        <v>4.477611940298507</v>
      </c>
    </row>
    <row r="70" spans="1:7" ht="12.75">
      <c r="A70" s="36" t="s">
        <v>251</v>
      </c>
      <c r="B70" s="97">
        <v>44</v>
      </c>
      <c r="C70" s="105">
        <f>(B70/$B$42)*100</f>
        <v>1.0643444605708756</v>
      </c>
      <c r="E70" s="32" t="s">
        <v>218</v>
      </c>
      <c r="F70" s="97">
        <v>524</v>
      </c>
      <c r="G70" s="105">
        <f t="shared" si="9"/>
        <v>24.44029850746269</v>
      </c>
    </row>
    <row r="71" spans="1:7" ht="12.75">
      <c r="A71" s="54" t="s">
        <v>252</v>
      </c>
      <c r="B71" s="103">
        <v>41</v>
      </c>
      <c r="C71" s="115">
        <f>(B71/$B$42)*100</f>
        <v>0.9917755200774068</v>
      </c>
      <c r="D71" s="41"/>
      <c r="E71" s="44" t="s">
        <v>220</v>
      </c>
      <c r="F71" s="103">
        <v>24</v>
      </c>
      <c r="G71" s="115">
        <f t="shared" si="9"/>
        <v>1.1194029850746268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2002-05-16T16:47:28Z</cp:lastPrinted>
  <dcterms:created xsi:type="dcterms:W3CDTF">2001-10-15T13:22:32Z</dcterms:created>
  <dcterms:modified xsi:type="dcterms:W3CDTF">2002-06-13T15:58:40Z</dcterms:modified>
  <cp:category/>
  <cp:version/>
  <cp:contentType/>
  <cp:contentStatus/>
</cp:coreProperties>
</file>