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<sst xmlns="http://schemas.openxmlformats.org/spreadsheetml/2006/main" count="676" uniqueCount="437">
  <si>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</si>
  <si>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</si>
  <si>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</si>
  <si>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</si>
  <si>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</si>
  <si>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</si>
  <si>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</si>
  <si>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</si>
  <si>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</si>
  <si>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</si>
  <si>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</si>
  <si>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</si>
  <si>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</si>
  <si>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</si>
  <si>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</si>
  <si>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</si>
  <si>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</si>
  <si>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</si>
  <si>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</si>
  <si>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</si>
  <si>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</si>
  <si>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</si>
  <si>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</si>
  <si>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</si>
  <si>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</si>
  <si>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</si>
  <si>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</si>
  <si>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</si>
  <si>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</si>
  <si>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</si>
  <si>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</si>
  <si>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</si>
  <si>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</si>
  <si>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</si>
  <si>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</si>
  <si>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</si>
  <si>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</si>
  <si>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</si>
  <si>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</si>
  <si>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</si>
  <si>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</si>
  <si>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</si>
  <si>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</si>
  <si>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</si>
  <si>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</si>
  <si>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</si>
  <si>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</si>
  <si>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</si>
  <si>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</si>
  <si>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</si>
  <si>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</si>
  <si>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</si>
  <si>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</si>
  <si>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</si>
  <si>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</si>
  <si>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</si>
  <si>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</si>
  <si>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</si>
  <si>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</si>
  <si>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</si>
  <si>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</si>
  <si>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</si>
  <si>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</si>
  <si>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</si>
  <si>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</si>
  <si>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</si>
  <si>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</si>
  <si>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</si>
  <si>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</si>
  <si>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</si>
  <si>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</si>
  <si>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</si>
  <si>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</si>
  <si>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</si>
  <si>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</si>
  <si>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</si>
  <si>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</si>
  <si>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</si>
  <si>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</si>
  <si>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</si>
  <si>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</si>
  <si>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</si>
  <si>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</si>
  <si>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</si>
  <si>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</si>
  <si>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</si>
  <si>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</si>
  <si>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</si>
  <si>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</si>
  <si>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</si>
  <si>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</si>
  <si>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</si>
  <si>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</si>
  <si>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</si>
  <si>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</si>
  <si>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</si>
  <si>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</si>
  <si>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</si>
  <si>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</si>
  <si>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</si>
  <si>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</si>
  <si>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</si>
  <si>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</si>
  <si>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</si>
  <si>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</si>
  <si>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</si>
  <si>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</si>
  <si>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</si>
  <si>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</si>
  <si>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</si>
  <si>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</si>
  <si>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</si>
  <si>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</si>
  <si>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</si>
  <si>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</si>
  <si>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</si>
  <si>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</si>
  <si>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</si>
  <si>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</si>
  <si>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</si>
  <si>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</si>
  <si>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</si>
  <si>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</si>
  <si>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</si>
  <si>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</si>
  <si>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</si>
  <si>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</si>
  <si>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</si>
  <si>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</si>
  <si>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</si>
  <si>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</si>
  <si>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</si>
  <si>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</si>
  <si>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</si>
  <si>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</si>
  <si>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</si>
  <si>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</si>
  <si>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</si>
  <si>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</si>
  <si>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</si>
  <si>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</si>
  <si>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</si>
  <si>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</si>
  <si>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</si>
  <si>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</si>
  <si>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</si>
  <si>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</si>
  <si>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</si>
  <si>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</si>
  <si>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</si>
  <si>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</si>
  <si>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</si>
  <si>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</si>
  <si>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</si>
  <si>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</si>
  <si>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</si>
  <si>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</si>
  <si>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</si>
  <si>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</si>
  <si>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</si>
  <si>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</si>
  <si>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</si>
  <si>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</si>
  <si>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</si>
  <si>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</si>
  <si>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</si>
  <si>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</si>
  <si>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</si>
  <si>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</si>
  <si>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</si>
  <si>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</si>
  <si>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</si>
  <si>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</si>
  <si>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</si>
  <si>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</si>
  <si>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</si>
  <si>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</si>
  <si>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</si>
  <si>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</si>
  <si>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</si>
  <si>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</si>
  <si>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</si>
  <si>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</si>
  <si>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</si>
  <si>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</si>
  <si>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</si>
  <si>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</si>
  <si>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</si>
  <si>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</si>
  <si>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</si>
  <si>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</si>
  <si>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</si>
  <si>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</si>
  <si>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</si>
  <si>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</si>
  <si>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</si>
  <si>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</si>
  <si>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</si>
  <si>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</si>
  <si>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</si>
  <si>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</si>
  <si>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</si>
  <si>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</si>
  <si>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</si>
  <si>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</si>
  <si>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</si>
  <si>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</si>
  <si>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</si>
  <si>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</si>
  <si>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</si>
  <si>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</si>
  <si>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</si>
  <si>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</si>
  <si>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</si>
  <si>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</si>
  <si>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</si>
  <si>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</si>
  <si>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</si>
  <si>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</si>
  <si>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</si>
  <si>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</si>
  <si>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</si>
  <si>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</si>
  <si>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</si>
  <si>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</si>
  <si>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</si>
  <si>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</si>
  <si>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</si>
  <si>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</si>
  <si>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</si>
  <si>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</si>
  <si>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</si>
  <si>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</si>
  <si>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</si>
  <si>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</si>
  <si>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</si>
  <si>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</si>
  <si>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</si>
  <si>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</si>
  <si>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</si>
  <si>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</si>
  <si>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</si>
  <si>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</si>
  <si>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</si>
  <si>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</si>
  <si>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</si>
  <si>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</si>
  <si>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</si>
  <si>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</si>
  <si>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</si>
  <si>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</si>
  <si>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</si>
  <si>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</si>
  <si>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</si>
  <si>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</si>
  <si>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</si>
  <si>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</si>
  <si>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</si>
  <si>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</si>
  <si>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</si>
  <si>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</si>
  <si>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</si>
  <si>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</si>
  <si>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</si>
  <si>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</si>
  <si>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</si>
  <si>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</si>
  <si>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</si>
  <si>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</si>
  <si>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</si>
  <si>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</si>
  <si>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</si>
  <si>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</si>
  <si>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</si>
  <si>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</si>
  <si>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</si>
  <si>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</si>
  <si>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</si>
  <si>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</si>
  <si>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</si>
  <si>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</si>
  <si>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</si>
  <si>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</si>
  <si>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</si>
  <si>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</si>
  <si>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</si>
  <si>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</si>
  <si>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</si>
  <si>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</si>
  <si>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</si>
  <si>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</si>
  <si>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</si>
  <si>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</si>
  <si>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</si>
  <si>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</si>
  <si>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</si>
  <si>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</si>
  <si>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</si>
  <si>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</si>
  <si>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</si>
  <si>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</si>
  <si>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</si>
  <si>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</si>
  <si>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</si>
  <si>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</si>
  <si>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</si>
  <si>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</si>
  <si>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</si>
  <si>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</si>
  <si>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</si>
  <si>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</si>
  <si>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</si>
  <si>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</si>
  <si>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</si>
  <si>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</si>
  <si>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</si>
  <si>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</si>
  <si>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</si>
  <si>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</si>
  <si>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</si>
  <si>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</si>
  <si>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</si>
  <si>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</si>
  <si>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</si>
  <si>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</si>
  <si>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</si>
  <si>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</si>
  <si>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</si>
  <si>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</si>
  <si>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</si>
  <si>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</si>
  <si>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</si>
  <si>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</si>
  <si>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</si>
  <si>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</si>
  <si>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</si>
  <si>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</si>
  <si>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</si>
  <si>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</si>
  <si>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</si>
  <si>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</si>
  <si>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</si>
  <si>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</si>
  <si>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</si>
  <si>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</si>
  <si>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</si>
  <si>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</si>
  <si>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</si>
  <si>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</si>
  <si>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</si>
  <si>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</si>
  <si>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</si>
  <si>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</si>
  <si>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</si>
  <si>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</si>
  <si>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</si>
  <si>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</si>
  <si>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</si>
  <si>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</si>
  <si>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</si>
  <si>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</si>
  <si>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</si>
  <si>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</si>
  <si>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</si>
  <si>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</si>
  <si>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</si>
  <si>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</si>
  <si>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</si>
  <si>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</si>
  <si>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</si>
  <si>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</si>
  <si>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</si>
  <si>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</si>
  <si>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</si>
  <si>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</si>
  <si>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</si>
  <si>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</si>
  <si>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</si>
  <si>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</si>
  <si>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</si>
  <si>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</si>
  <si>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</si>
  <si>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</si>
  <si>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</si>
  <si>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</si>
  <si>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</si>
  <si>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</si>
  <si>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</si>
  <si>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</si>
  <si>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</si>
  <si>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</si>
  <si>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</si>
  <si>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</si>
  <si>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</si>
  <si>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</si>
  <si>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</si>
  <si>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Hope township, Warren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</si>
  <si>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Hope township</t>
    </r>
    <r>
      <rPr>
        <b/>
        <sz val="12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Warren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</si>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</sst>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1891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1891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947</v>
      </c>
      <c r="C9" s="151">
        <f>(B9/$B$7)*100</f>
        <v>50.07932310946589</v>
      </c>
      <c r="D9" s="152"/>
      <c r="E9" s="152" t="s">
        <v>403</v>
      </c>
      <c r="F9" s="150">
        <v>28</v>
      </c>
      <c r="G9" s="153">
        <f t="shared" si="0"/>
        <v>1.4806980433633</v>
      </c>
    </row>
    <row r="10" spans="1:7" ht="12.75">
      <c r="A10" s="149" t="s">
        <v>404</v>
      </c>
      <c r="B10" s="150">
        <v>944</v>
      </c>
      <c r="C10" s="151">
        <f>(B10/$B$7)*100</f>
        <v>49.92067689053411</v>
      </c>
      <c r="D10" s="152"/>
      <c r="E10" s="152" t="s">
        <v>405</v>
      </c>
      <c r="F10" s="150">
        <v>2</v>
      </c>
      <c r="G10" s="153">
        <f t="shared" si="0"/>
        <v>0.10576414595452142</v>
      </c>
    </row>
    <row r="11" spans="1:7" ht="12.75">
      <c r="A11" s="149"/>
      <c r="B11" s="150"/>
      <c r="C11" s="151"/>
      <c r="D11" s="152"/>
      <c r="E11" s="152" t="s">
        <v>406</v>
      </c>
      <c r="F11" s="150">
        <v>6</v>
      </c>
      <c r="G11" s="153">
        <f t="shared" si="0"/>
        <v>0.31729243786356426</v>
      </c>
    </row>
    <row r="12" spans="1:7" ht="12.75">
      <c r="A12" s="149" t="s">
        <v>407</v>
      </c>
      <c r="B12" s="150">
        <v>122</v>
      </c>
      <c r="C12" s="151">
        <f aca="true" t="shared" si="1" ref="C12:C24">B12*100/B$7</f>
        <v>6.451612903225806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130</v>
      </c>
      <c r="C13" s="151">
        <f t="shared" si="1"/>
        <v>6.874669487043892</v>
      </c>
      <c r="D13" s="152"/>
      <c r="E13" s="152" t="s">
        <v>410</v>
      </c>
      <c r="F13" s="150">
        <v>20</v>
      </c>
      <c r="G13" s="153">
        <f t="shared" si="0"/>
        <v>1.0576414595452142</v>
      </c>
    </row>
    <row r="14" spans="1:7" ht="12.75">
      <c r="A14" s="149" t="s">
        <v>411</v>
      </c>
      <c r="B14" s="150">
        <v>165</v>
      </c>
      <c r="C14" s="151">
        <f t="shared" si="1"/>
        <v>8.725542041248017</v>
      </c>
      <c r="D14" s="152"/>
      <c r="E14" s="152" t="s">
        <v>412</v>
      </c>
      <c r="F14" s="150">
        <v>1863</v>
      </c>
      <c r="G14" s="153">
        <f t="shared" si="0"/>
        <v>98.5193019566367</v>
      </c>
    </row>
    <row r="15" spans="1:7" ht="12.75">
      <c r="A15" s="149" t="s">
        <v>413</v>
      </c>
      <c r="B15" s="150">
        <v>119</v>
      </c>
      <c r="C15" s="151">
        <f t="shared" si="1"/>
        <v>6.292966684294024</v>
      </c>
      <c r="D15" s="152"/>
      <c r="E15" s="152" t="s">
        <v>414</v>
      </c>
      <c r="F15" s="150">
        <v>1833</v>
      </c>
      <c r="G15" s="153">
        <f t="shared" si="0"/>
        <v>96.93283976731888</v>
      </c>
    </row>
    <row r="16" spans="1:7" ht="12.75">
      <c r="A16" s="149" t="s">
        <v>415</v>
      </c>
      <c r="B16" s="150">
        <v>53</v>
      </c>
      <c r="C16" s="151">
        <f t="shared" si="1"/>
        <v>2.8027498677948177</v>
      </c>
      <c r="D16" s="152"/>
      <c r="E16" s="152"/>
      <c r="F16" s="145"/>
      <c r="G16" s="146"/>
    </row>
    <row r="17" spans="1:7" ht="12.75">
      <c r="A17" s="149" t="s">
        <v>416</v>
      </c>
      <c r="B17" s="150">
        <v>209</v>
      </c>
      <c r="C17" s="151">
        <f t="shared" si="1"/>
        <v>11.052353252247489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353</v>
      </c>
      <c r="C18" s="151">
        <f t="shared" si="1"/>
        <v>18.66737176097303</v>
      </c>
      <c r="D18" s="152"/>
      <c r="E18" s="143" t="s">
        <v>419</v>
      </c>
      <c r="F18" s="141">
        <v>1891</v>
      </c>
      <c r="G18" s="148">
        <v>100</v>
      </c>
    </row>
    <row r="19" spans="1:7" ht="12.75">
      <c r="A19" s="149" t="s">
        <v>420</v>
      </c>
      <c r="B19" s="150">
        <v>335</v>
      </c>
      <c r="C19" s="151">
        <f t="shared" si="1"/>
        <v>17.715494447382337</v>
      </c>
      <c r="D19" s="152"/>
      <c r="E19" s="152" t="s">
        <v>421</v>
      </c>
      <c r="F19" s="150">
        <v>1891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110</v>
      </c>
      <c r="C20" s="151">
        <f t="shared" si="1"/>
        <v>5.817028027498678</v>
      </c>
      <c r="D20" s="152"/>
      <c r="E20" s="152" t="s">
        <v>423</v>
      </c>
      <c r="F20" s="150">
        <v>697</v>
      </c>
      <c r="G20" s="153">
        <f t="shared" si="2"/>
        <v>36.85880486515072</v>
      </c>
    </row>
    <row r="21" spans="1:7" ht="12.75">
      <c r="A21" s="149" t="s">
        <v>424</v>
      </c>
      <c r="B21" s="150">
        <v>87</v>
      </c>
      <c r="C21" s="151">
        <f t="shared" si="1"/>
        <v>4.600740349021682</v>
      </c>
      <c r="D21" s="152"/>
      <c r="E21" s="152" t="s">
        <v>425</v>
      </c>
      <c r="F21" s="150">
        <v>476</v>
      </c>
      <c r="G21" s="153">
        <f t="shared" si="2"/>
        <v>25.171866737176096</v>
      </c>
    </row>
    <row r="22" spans="1:7" ht="12.75">
      <c r="A22" s="149" t="s">
        <v>426</v>
      </c>
      <c r="B22" s="150">
        <v>114</v>
      </c>
      <c r="C22" s="151">
        <f t="shared" si="1"/>
        <v>6.028556319407721</v>
      </c>
      <c r="D22" s="152"/>
      <c r="E22" s="152" t="s">
        <v>427</v>
      </c>
      <c r="F22" s="150">
        <v>610</v>
      </c>
      <c r="G22" s="153">
        <f t="shared" si="2"/>
        <v>32.25806451612903</v>
      </c>
    </row>
    <row r="23" spans="1:7" ht="12.75">
      <c r="A23" s="149" t="s">
        <v>428</v>
      </c>
      <c r="B23" s="150">
        <v>74</v>
      </c>
      <c r="C23" s="151">
        <f t="shared" si="1"/>
        <v>3.9132734003172924</v>
      </c>
      <c r="D23" s="152"/>
      <c r="E23" s="152" t="s">
        <v>429</v>
      </c>
      <c r="F23" s="150">
        <v>480</v>
      </c>
      <c r="G23" s="153">
        <f t="shared" si="2"/>
        <v>25.38339502908514</v>
      </c>
    </row>
    <row r="24" spans="1:7" ht="12.75">
      <c r="A24" s="149" t="s">
        <v>430</v>
      </c>
      <c r="B24" s="150">
        <v>20</v>
      </c>
      <c r="C24" s="151">
        <f t="shared" si="1"/>
        <v>1.0576414595452142</v>
      </c>
      <c r="D24" s="152"/>
      <c r="E24" s="152" t="s">
        <v>431</v>
      </c>
      <c r="F24" s="150">
        <v>55</v>
      </c>
      <c r="G24" s="153">
        <f t="shared" si="2"/>
        <v>2.908514013749339</v>
      </c>
    </row>
    <row r="25" spans="1:7" ht="12.75">
      <c r="A25" s="149"/>
      <c r="B25" s="145"/>
      <c r="C25" s="154"/>
      <c r="D25" s="152"/>
      <c r="E25" s="152" t="s">
        <v>432</v>
      </c>
      <c r="F25" s="150">
        <v>13</v>
      </c>
      <c r="G25" s="153">
        <f t="shared" si="2"/>
        <v>0.6874669487043892</v>
      </c>
    </row>
    <row r="26" spans="1:7" ht="12.75">
      <c r="A26" s="149" t="s">
        <v>433</v>
      </c>
      <c r="B26" s="145">
        <v>39.5</v>
      </c>
      <c r="C26" s="155" t="s">
        <v>261</v>
      </c>
      <c r="D26" s="152"/>
      <c r="E26" s="156" t="s">
        <v>434</v>
      </c>
      <c r="F26" s="157">
        <v>53</v>
      </c>
      <c r="G26" s="153">
        <f t="shared" si="2"/>
        <v>2.8027498677948177</v>
      </c>
    </row>
    <row r="27" spans="1:7" ht="12.75">
      <c r="A27" s="149"/>
      <c r="B27" s="145"/>
      <c r="C27" s="154"/>
      <c r="D27" s="152"/>
      <c r="E27" s="158" t="s">
        <v>435</v>
      </c>
      <c r="F27" s="159">
        <v>23</v>
      </c>
      <c r="G27" s="153">
        <f t="shared" si="2"/>
        <v>1.2162876784769963</v>
      </c>
    </row>
    <row r="28" spans="1:7" ht="12.75">
      <c r="A28" s="149" t="s">
        <v>262</v>
      </c>
      <c r="B28" s="150">
        <v>1391</v>
      </c>
      <c r="C28" s="151">
        <f aca="true" t="shared" si="3" ref="C28:C35">B28*100/B$7</f>
        <v>73.55896351136964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677</v>
      </c>
      <c r="C29" s="151">
        <f t="shared" si="3"/>
        <v>35.8011634056055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714</v>
      </c>
      <c r="C30" s="151">
        <f t="shared" si="3"/>
        <v>37.75780010576415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1342</v>
      </c>
      <c r="C31" s="151">
        <f t="shared" si="3"/>
        <v>70.96774193548387</v>
      </c>
      <c r="D31" s="152"/>
      <c r="E31" s="152"/>
      <c r="F31" s="145"/>
      <c r="G31" s="146"/>
    </row>
    <row r="32" spans="1:7" ht="12.75">
      <c r="A32" s="149" t="s">
        <v>5</v>
      </c>
      <c r="B32" s="150">
        <v>259</v>
      </c>
      <c r="C32" s="151">
        <f t="shared" si="3"/>
        <v>13.696456901110524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208</v>
      </c>
      <c r="C33" s="151">
        <f t="shared" si="3"/>
        <v>10.999471179270227</v>
      </c>
      <c r="D33" s="152"/>
      <c r="E33" s="143" t="s">
        <v>8</v>
      </c>
      <c r="F33" s="141">
        <v>697</v>
      </c>
      <c r="G33" s="148">
        <v>100</v>
      </c>
    </row>
    <row r="34" spans="1:7" ht="12.75">
      <c r="A34" s="149" t="s">
        <v>0</v>
      </c>
      <c r="B34" s="150">
        <v>100</v>
      </c>
      <c r="C34" s="151">
        <f t="shared" si="3"/>
        <v>5.288207297726071</v>
      </c>
      <c r="D34" s="152"/>
      <c r="E34" s="152" t="s">
        <v>9</v>
      </c>
      <c r="F34" s="150">
        <v>539</v>
      </c>
      <c r="G34" s="153">
        <f aca="true" t="shared" si="4" ref="G34:G42">F34*100/F$33</f>
        <v>77.33142037302726</v>
      </c>
    </row>
    <row r="35" spans="1:7" ht="12.75">
      <c r="A35" s="149" t="s">
        <v>2</v>
      </c>
      <c r="B35" s="150">
        <v>108</v>
      </c>
      <c r="C35" s="151">
        <f t="shared" si="3"/>
        <v>5.7112638815441565</v>
      </c>
      <c r="D35" s="152"/>
      <c r="E35" s="152" t="s">
        <v>10</v>
      </c>
      <c r="F35" s="150">
        <v>257</v>
      </c>
      <c r="G35" s="153">
        <f t="shared" si="4"/>
        <v>36.872309899569586</v>
      </c>
    </row>
    <row r="36" spans="1:7" ht="12.75">
      <c r="A36" s="149"/>
      <c r="B36" s="145"/>
      <c r="C36" s="154"/>
      <c r="D36" s="152"/>
      <c r="E36" s="152" t="s">
        <v>11</v>
      </c>
      <c r="F36" s="150">
        <v>476</v>
      </c>
      <c r="G36" s="153">
        <f t="shared" si="4"/>
        <v>68.29268292682927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231</v>
      </c>
      <c r="G37" s="153">
        <f t="shared" si="4"/>
        <v>33.14203730272597</v>
      </c>
    </row>
    <row r="38" spans="1:7" ht="12.75">
      <c r="A38" s="162" t="s">
        <v>13</v>
      </c>
      <c r="B38" s="150">
        <v>1875</v>
      </c>
      <c r="C38" s="151">
        <f aca="true" t="shared" si="5" ref="C38:C56">B38*100/B$7</f>
        <v>99.15388683236382</v>
      </c>
      <c r="D38" s="152"/>
      <c r="E38" s="152" t="s">
        <v>14</v>
      </c>
      <c r="F38" s="150">
        <v>40</v>
      </c>
      <c r="G38" s="153">
        <f t="shared" si="4"/>
        <v>5.738880918220947</v>
      </c>
    </row>
    <row r="39" spans="1:7" ht="12.75">
      <c r="A39" s="149" t="s">
        <v>15</v>
      </c>
      <c r="B39" s="150">
        <v>1858</v>
      </c>
      <c r="C39" s="151">
        <f t="shared" si="5"/>
        <v>98.2548915917504</v>
      </c>
      <c r="D39" s="152"/>
      <c r="E39" s="152" t="s">
        <v>10</v>
      </c>
      <c r="F39" s="150">
        <v>19</v>
      </c>
      <c r="G39" s="153">
        <f t="shared" si="4"/>
        <v>2.72596843615495</v>
      </c>
    </row>
    <row r="40" spans="1:7" ht="12.75">
      <c r="A40" s="149" t="s">
        <v>16</v>
      </c>
      <c r="B40" s="150">
        <v>8</v>
      </c>
      <c r="C40" s="151">
        <f t="shared" si="5"/>
        <v>0.4230565838180857</v>
      </c>
      <c r="D40" s="152"/>
      <c r="E40" s="152" t="s">
        <v>17</v>
      </c>
      <c r="F40" s="150">
        <v>158</v>
      </c>
      <c r="G40" s="153">
        <f t="shared" si="4"/>
        <v>22.66857962697274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137</v>
      </c>
      <c r="G41" s="153">
        <f t="shared" si="4"/>
        <v>19.655667144906744</v>
      </c>
    </row>
    <row r="42" spans="1:7" ht="12.75">
      <c r="A42" s="149" t="s">
        <v>20</v>
      </c>
      <c r="B42" s="150">
        <v>8</v>
      </c>
      <c r="C42" s="151">
        <f t="shared" si="5"/>
        <v>0.4230565838180857</v>
      </c>
      <c r="D42" s="152"/>
      <c r="E42" s="152" t="s">
        <v>21</v>
      </c>
      <c r="F42" s="150">
        <v>47</v>
      </c>
      <c r="G42" s="153">
        <f t="shared" si="4"/>
        <v>6.743185078909613</v>
      </c>
    </row>
    <row r="43" spans="1:7" ht="12.75">
      <c r="A43" s="149" t="s">
        <v>22</v>
      </c>
      <c r="B43" s="150">
        <v>4</v>
      </c>
      <c r="C43" s="151">
        <f t="shared" si="5"/>
        <v>0.21152829190904285</v>
      </c>
      <c r="D43" s="152"/>
      <c r="E43" s="152"/>
      <c r="F43" s="145"/>
      <c r="G43" s="146"/>
    </row>
    <row r="44" spans="1:7" ht="12.75">
      <c r="A44" s="149" t="s">
        <v>23</v>
      </c>
      <c r="B44" s="150">
        <v>2</v>
      </c>
      <c r="C44" s="151">
        <f t="shared" si="5"/>
        <v>0.10576414595452142</v>
      </c>
      <c r="D44" s="152"/>
      <c r="E44" s="152" t="s">
        <v>24</v>
      </c>
      <c r="F44" s="159">
        <v>267</v>
      </c>
      <c r="G44" s="163">
        <f>F44*100/F33</f>
        <v>38.30703012912482</v>
      </c>
    </row>
    <row r="45" spans="1:7" ht="12.75">
      <c r="A45" s="149" t="s">
        <v>25</v>
      </c>
      <c r="B45" s="150">
        <v>1</v>
      </c>
      <c r="C45" s="151">
        <f t="shared" si="5"/>
        <v>0.05288207297726071</v>
      </c>
      <c r="D45" s="152"/>
      <c r="E45" s="152" t="s">
        <v>26</v>
      </c>
      <c r="F45" s="159">
        <v>155</v>
      </c>
      <c r="G45" s="163">
        <f>F45*100/F33</f>
        <v>22.23816355810617</v>
      </c>
    </row>
    <row r="46" spans="1:7" ht="12.75">
      <c r="A46" s="149" t="s">
        <v>27</v>
      </c>
      <c r="B46" s="150">
        <v>1</v>
      </c>
      <c r="C46" s="151">
        <f t="shared" si="5"/>
        <v>0.05288207297726071</v>
      </c>
      <c r="D46" s="152"/>
      <c r="E46" s="152"/>
      <c r="F46" s="145"/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4">
        <v>2.71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4">
        <v>3.12</v>
      </c>
      <c r="G48" s="165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747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697</v>
      </c>
      <c r="G52" s="153">
        <f>F52*100/F$51</f>
        <v>93.30655957161981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50</v>
      </c>
      <c r="G53" s="153">
        <f>F53*100/F$51</f>
        <v>6.693440428380187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21</v>
      </c>
      <c r="G54" s="153">
        <f>F54*100/F$51</f>
        <v>2.8112449799196786</v>
      </c>
    </row>
    <row r="55" spans="1:7" ht="12.75">
      <c r="A55" s="149" t="s">
        <v>43</v>
      </c>
      <c r="B55" s="150">
        <v>1</v>
      </c>
      <c r="C55" s="151">
        <f t="shared" si="5"/>
        <v>0.05288207297726071</v>
      </c>
      <c r="D55" s="152"/>
      <c r="E55" s="152"/>
      <c r="F55" s="145"/>
      <c r="G55" s="146"/>
    </row>
    <row r="56" spans="1:7" ht="12.75">
      <c r="A56" s="149" t="s">
        <v>44</v>
      </c>
      <c r="B56" s="159">
        <v>16</v>
      </c>
      <c r="C56" s="151">
        <f t="shared" si="5"/>
        <v>0.8461131676361714</v>
      </c>
      <c r="D56" s="152"/>
      <c r="E56" s="152" t="s">
        <v>45</v>
      </c>
      <c r="F56" s="166">
        <v>1.4</v>
      </c>
      <c r="G56" s="165" t="s">
        <v>261</v>
      </c>
    </row>
    <row r="57" spans="1:7" ht="12.75">
      <c r="A57" s="149"/>
      <c r="B57" s="159"/>
      <c r="C57" s="167"/>
      <c r="D57" s="152"/>
      <c r="E57" s="152" t="s">
        <v>46</v>
      </c>
      <c r="F57" s="166">
        <v>3.8</v>
      </c>
      <c r="G57" s="165" t="s">
        <v>261</v>
      </c>
    </row>
    <row r="58" spans="1:7" ht="12.75">
      <c r="A58" s="168" t="s">
        <v>47</v>
      </c>
      <c r="B58" s="159"/>
      <c r="C58" s="167"/>
      <c r="D58" s="152"/>
      <c r="E58" s="152"/>
      <c r="F58" s="145"/>
      <c r="G58" s="146"/>
    </row>
    <row r="59" spans="1:7" ht="14.25">
      <c r="A59" s="169" t="s">
        <v>48</v>
      </c>
      <c r="B59" s="159"/>
      <c r="C59" s="167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1874</v>
      </c>
      <c r="C60" s="167">
        <f>B60*100/B7</f>
        <v>99.10100475938657</v>
      </c>
      <c r="D60" s="152"/>
      <c r="E60" s="143" t="s">
        <v>51</v>
      </c>
      <c r="F60" s="141">
        <v>697</v>
      </c>
      <c r="G60" s="148">
        <v>100</v>
      </c>
    </row>
    <row r="61" spans="1:7" ht="12.75">
      <c r="A61" s="149" t="s">
        <v>52</v>
      </c>
      <c r="B61" s="159">
        <v>13</v>
      </c>
      <c r="C61" s="167">
        <f>B61*100/B7</f>
        <v>0.6874669487043892</v>
      </c>
      <c r="D61" s="152"/>
      <c r="E61" s="152" t="s">
        <v>53</v>
      </c>
      <c r="F61" s="150">
        <v>622</v>
      </c>
      <c r="G61" s="153">
        <f>F61*100/F$60</f>
        <v>89.23959827833572</v>
      </c>
    </row>
    <row r="62" spans="1:7" ht="12.75">
      <c r="A62" s="149" t="s">
        <v>54</v>
      </c>
      <c r="B62" s="159">
        <v>6</v>
      </c>
      <c r="C62" s="167">
        <f>B62*100/B7</f>
        <v>0.31729243786356426</v>
      </c>
      <c r="D62" s="152"/>
      <c r="E62" s="152" t="s">
        <v>55</v>
      </c>
      <c r="F62" s="150">
        <v>75</v>
      </c>
      <c r="G62" s="153">
        <f>F62*100/F$60</f>
        <v>10.760401721664275</v>
      </c>
    </row>
    <row r="63" spans="1:7" ht="12.75">
      <c r="A63" s="149" t="s">
        <v>56</v>
      </c>
      <c r="B63" s="159">
        <v>10</v>
      </c>
      <c r="C63" s="167">
        <f>B63*100/B7</f>
        <v>0.5288207297726071</v>
      </c>
      <c r="D63" s="152"/>
      <c r="E63" s="152"/>
      <c r="F63" s="145"/>
      <c r="G63" s="146"/>
    </row>
    <row r="64" spans="1:7" ht="12.75">
      <c r="A64" s="149" t="s">
        <v>57</v>
      </c>
      <c r="B64" s="159">
        <v>1</v>
      </c>
      <c r="C64" s="151">
        <f>B64*100/B$7</f>
        <v>0.05288207297726071</v>
      </c>
      <c r="D64" s="152"/>
      <c r="E64" s="152" t="s">
        <v>58</v>
      </c>
      <c r="F64" s="145">
        <v>2.79</v>
      </c>
      <c r="G64" s="165" t="s">
        <v>261</v>
      </c>
    </row>
    <row r="65" spans="1:7" ht="13.5" thickBot="1">
      <c r="A65" s="170" t="s">
        <v>59</v>
      </c>
      <c r="B65" s="171">
        <v>3</v>
      </c>
      <c r="C65" s="172">
        <f>B65*100/B7</f>
        <v>0.15864621893178213</v>
      </c>
      <c r="D65" s="173"/>
      <c r="E65" s="173" t="s">
        <v>60</v>
      </c>
      <c r="F65" s="174">
        <v>2.11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1891</v>
      </c>
      <c r="G9" s="33">
        <f>(F9/$F$9)*100</f>
        <v>100</v>
      </c>
    </row>
    <row r="10" spans="1:7" ht="12.75">
      <c r="A10" s="29" t="s">
        <v>269</v>
      </c>
      <c r="B10" s="93">
        <v>511</v>
      </c>
      <c r="C10" s="33">
        <f aca="true" t="shared" si="0" ref="C10:C15">(B10/$B$10)*100</f>
        <v>100</v>
      </c>
      <c r="E10" s="34" t="s">
        <v>270</v>
      </c>
      <c r="F10" s="97">
        <v>1813</v>
      </c>
      <c r="G10" s="84">
        <f aca="true" t="shared" si="1" ref="G10:G16">(F10/$F$9)*100</f>
        <v>95.87519830777367</v>
      </c>
    </row>
    <row r="11" spans="1:8" ht="12.75">
      <c r="A11" s="36" t="s">
        <v>271</v>
      </c>
      <c r="B11" s="98">
        <v>51</v>
      </c>
      <c r="C11" s="35">
        <f t="shared" si="0"/>
        <v>9.980430528375733</v>
      </c>
      <c r="E11" s="34" t="s">
        <v>272</v>
      </c>
      <c r="F11" s="97">
        <v>1800</v>
      </c>
      <c r="G11" s="84">
        <f t="shared" si="1"/>
        <v>95.18773135906928</v>
      </c>
      <c r="H11" s="15" t="s">
        <v>250</v>
      </c>
    </row>
    <row r="12" spans="1:8" ht="12.75">
      <c r="A12" s="36" t="s">
        <v>273</v>
      </c>
      <c r="B12" s="98">
        <v>15</v>
      </c>
      <c r="C12" s="35">
        <f t="shared" si="0"/>
        <v>2.935420743639922</v>
      </c>
      <c r="E12" s="34" t="s">
        <v>274</v>
      </c>
      <c r="F12" s="97">
        <v>1355</v>
      </c>
      <c r="G12" s="84">
        <f t="shared" si="1"/>
        <v>71.65520888418826</v>
      </c>
      <c r="H12" s="15" t="s">
        <v>250</v>
      </c>
    </row>
    <row r="13" spans="1:7" ht="12.75">
      <c r="A13" s="36" t="s">
        <v>275</v>
      </c>
      <c r="B13" s="98">
        <v>258</v>
      </c>
      <c r="C13" s="35">
        <f t="shared" si="0"/>
        <v>50.489236790606654</v>
      </c>
      <c r="E13" s="34" t="s">
        <v>276</v>
      </c>
      <c r="F13" s="97">
        <v>445</v>
      </c>
      <c r="G13" s="84">
        <f t="shared" si="1"/>
        <v>23.532522474881016</v>
      </c>
    </row>
    <row r="14" spans="1:7" ht="12.75">
      <c r="A14" s="36" t="s">
        <v>277</v>
      </c>
      <c r="B14" s="98">
        <v>108</v>
      </c>
      <c r="C14" s="35">
        <f t="shared" si="0"/>
        <v>21.135029354207436</v>
      </c>
      <c r="E14" s="34" t="s">
        <v>166</v>
      </c>
      <c r="F14" s="97">
        <v>13</v>
      </c>
      <c r="G14" s="84">
        <f t="shared" si="1"/>
        <v>0.6874669487043892</v>
      </c>
    </row>
    <row r="15" spans="1:7" ht="12.75">
      <c r="A15" s="36" t="s">
        <v>324</v>
      </c>
      <c r="B15" s="97">
        <v>79</v>
      </c>
      <c r="C15" s="35">
        <f t="shared" si="0"/>
        <v>15.459882583170254</v>
      </c>
      <c r="E15" s="34" t="s">
        <v>278</v>
      </c>
      <c r="F15" s="97">
        <v>78</v>
      </c>
      <c r="G15" s="84">
        <f t="shared" si="1"/>
        <v>4.1248016922263355</v>
      </c>
    </row>
    <row r="16" spans="1:7" ht="12.75">
      <c r="A16" s="36"/>
      <c r="B16" s="93" t="s">
        <v>250</v>
      </c>
      <c r="C16" s="10"/>
      <c r="E16" s="34" t="s">
        <v>279</v>
      </c>
      <c r="F16" s="98">
        <v>4</v>
      </c>
      <c r="G16" s="84">
        <f t="shared" si="1"/>
        <v>0.21152829190904282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61</v>
      </c>
      <c r="G17" s="84">
        <f>(F17/$F$9)*100</f>
        <v>3.225806451612903</v>
      </c>
    </row>
    <row r="18" spans="1:7" ht="12.75">
      <c r="A18" s="29" t="s">
        <v>282</v>
      </c>
      <c r="B18" s="93">
        <v>1312</v>
      </c>
      <c r="C18" s="33">
        <f>(B18/$B$18)*100</f>
        <v>100</v>
      </c>
      <c r="E18" s="34" t="s">
        <v>283</v>
      </c>
      <c r="F18" s="97">
        <v>17</v>
      </c>
      <c r="G18" s="84">
        <f>(F18/$F$9)*100</f>
        <v>0.8989952406134322</v>
      </c>
    </row>
    <row r="19" spans="1:7" ht="12.75">
      <c r="A19" s="36" t="s">
        <v>284</v>
      </c>
      <c r="B19" s="97">
        <v>29</v>
      </c>
      <c r="C19" s="84">
        <f aca="true" t="shared" si="2" ref="C19:C25">(B19/$B$18)*100</f>
        <v>2.2103658536585367</v>
      </c>
      <c r="E19" s="34"/>
      <c r="F19" s="97" t="s">
        <v>250</v>
      </c>
      <c r="G19" s="84"/>
    </row>
    <row r="20" spans="1:7" ht="12.75">
      <c r="A20" s="36" t="s">
        <v>285</v>
      </c>
      <c r="B20" s="97">
        <v>91</v>
      </c>
      <c r="C20" s="84">
        <f t="shared" si="2"/>
        <v>6.935975609756098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442</v>
      </c>
      <c r="C21" s="84">
        <f t="shared" si="2"/>
        <v>33.6890243902439</v>
      </c>
      <c r="E21" s="38" t="s">
        <v>167</v>
      </c>
      <c r="F21" s="80">
        <v>78</v>
      </c>
      <c r="G21" s="33">
        <f>(F21/$F$21)*100</f>
        <v>100</v>
      </c>
    </row>
    <row r="22" spans="1:7" ht="12.75">
      <c r="A22" s="36" t="s">
        <v>302</v>
      </c>
      <c r="B22" s="97">
        <v>299</v>
      </c>
      <c r="C22" s="84">
        <f t="shared" si="2"/>
        <v>22.789634146341463</v>
      </c>
      <c r="E22" s="34" t="s">
        <v>303</v>
      </c>
      <c r="F22" s="97">
        <v>41</v>
      </c>
      <c r="G22" s="84">
        <f aca="true" t="shared" si="3" ref="G22:G27">(F22/$F$21)*100</f>
        <v>52.56410256410257</v>
      </c>
    </row>
    <row r="23" spans="1:7" ht="12.75">
      <c r="A23" s="36" t="s">
        <v>304</v>
      </c>
      <c r="B23" s="97">
        <v>98</v>
      </c>
      <c r="C23" s="84">
        <f t="shared" si="2"/>
        <v>7.4695121951219505</v>
      </c>
      <c r="E23" s="34" t="s">
        <v>305</v>
      </c>
      <c r="F23" s="97">
        <v>8</v>
      </c>
      <c r="G23" s="84">
        <f t="shared" si="3"/>
        <v>10.256410256410255</v>
      </c>
    </row>
    <row r="24" spans="1:7" ht="12.75">
      <c r="A24" s="36" t="s">
        <v>306</v>
      </c>
      <c r="B24" s="97">
        <v>247</v>
      </c>
      <c r="C24" s="84">
        <f t="shared" si="2"/>
        <v>18.826219512195124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106</v>
      </c>
      <c r="C25" s="84">
        <f t="shared" si="2"/>
        <v>8.079268292682928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23</v>
      </c>
      <c r="G26" s="84">
        <f t="shared" si="3"/>
        <v>29.48717948717949</v>
      </c>
    </row>
    <row r="27" spans="1:7" ht="12.75">
      <c r="A27" s="36" t="s">
        <v>311</v>
      </c>
      <c r="B27" s="108">
        <v>90.9</v>
      </c>
      <c r="C27" s="37" t="s">
        <v>261</v>
      </c>
      <c r="E27" s="34" t="s">
        <v>312</v>
      </c>
      <c r="F27" s="97">
        <v>6</v>
      </c>
      <c r="G27" s="84">
        <f t="shared" si="3"/>
        <v>7.6923076923076925</v>
      </c>
    </row>
    <row r="28" spans="1:7" ht="12.75">
      <c r="A28" s="36" t="s">
        <v>313</v>
      </c>
      <c r="B28" s="108">
        <v>26.9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1775</v>
      </c>
      <c r="G30" s="33">
        <f>(F30/$F$30)*100</f>
        <v>100</v>
      </c>
      <c r="J30" s="39"/>
    </row>
    <row r="31" spans="1:10" ht="12.75">
      <c r="A31" s="95" t="s">
        <v>296</v>
      </c>
      <c r="B31" s="93">
        <v>1471</v>
      </c>
      <c r="C31" s="33">
        <f>(B31/$B$31)*100</f>
        <v>100</v>
      </c>
      <c r="E31" s="34" t="s">
        <v>317</v>
      </c>
      <c r="F31" s="97">
        <v>1663</v>
      </c>
      <c r="G31" s="101">
        <f>(F31/$F$30)*100</f>
        <v>93.69014084507043</v>
      </c>
      <c r="J31" s="39"/>
    </row>
    <row r="32" spans="1:10" ht="12.75">
      <c r="A32" s="36" t="s">
        <v>318</v>
      </c>
      <c r="B32" s="97">
        <v>291</v>
      </c>
      <c r="C32" s="10">
        <f>(B32/$B$31)*100</f>
        <v>19.782460910944934</v>
      </c>
      <c r="E32" s="34" t="s">
        <v>319</v>
      </c>
      <c r="F32" s="97">
        <v>112</v>
      </c>
      <c r="G32" s="101">
        <f aca="true" t="shared" si="4" ref="G32:G39">(F32/$F$30)*100</f>
        <v>6.309859154929577</v>
      </c>
      <c r="J32" s="39"/>
    </row>
    <row r="33" spans="1:10" ht="12.75">
      <c r="A33" s="36" t="s">
        <v>320</v>
      </c>
      <c r="B33" s="97">
        <v>984</v>
      </c>
      <c r="C33" s="10">
        <f aca="true" t="shared" si="5" ref="C33:C38">(B33/$B$31)*100</f>
        <v>66.89326988443236</v>
      </c>
      <c r="E33" s="34" t="s">
        <v>321</v>
      </c>
      <c r="F33" s="97">
        <v>22</v>
      </c>
      <c r="G33" s="101">
        <f t="shared" si="4"/>
        <v>1.2394366197183098</v>
      </c>
      <c r="J33" s="39"/>
    </row>
    <row r="34" spans="1:7" ht="12.75">
      <c r="A34" s="36" t="s">
        <v>322</v>
      </c>
      <c r="B34" s="97">
        <v>22</v>
      </c>
      <c r="C34" s="10">
        <f t="shared" si="5"/>
        <v>1.495581237253569</v>
      </c>
      <c r="E34" s="34" t="s">
        <v>323</v>
      </c>
      <c r="F34" s="97">
        <v>40</v>
      </c>
      <c r="G34" s="101">
        <f t="shared" si="4"/>
        <v>2.2535211267605635</v>
      </c>
    </row>
    <row r="35" spans="1:7" ht="12.75">
      <c r="A35" s="36" t="s">
        <v>325</v>
      </c>
      <c r="B35" s="97">
        <v>86</v>
      </c>
      <c r="C35" s="10">
        <f t="shared" si="5"/>
        <v>5.846363018354861</v>
      </c>
      <c r="E35" s="34" t="s">
        <v>321</v>
      </c>
      <c r="F35" s="97">
        <v>11</v>
      </c>
      <c r="G35" s="101">
        <f t="shared" si="4"/>
        <v>0.6197183098591549</v>
      </c>
    </row>
    <row r="36" spans="1:7" ht="12.75">
      <c r="A36" s="36" t="s">
        <v>297</v>
      </c>
      <c r="B36" s="97">
        <v>68</v>
      </c>
      <c r="C36" s="10">
        <f t="shared" si="5"/>
        <v>4.622705642420122</v>
      </c>
      <c r="E36" s="34" t="s">
        <v>327</v>
      </c>
      <c r="F36" s="97">
        <v>57</v>
      </c>
      <c r="G36" s="101">
        <f t="shared" si="4"/>
        <v>3.211267605633803</v>
      </c>
    </row>
    <row r="37" spans="1:7" ht="12.75">
      <c r="A37" s="36" t="s">
        <v>326</v>
      </c>
      <c r="B37" s="97">
        <v>88</v>
      </c>
      <c r="C37" s="10">
        <f t="shared" si="5"/>
        <v>5.982324949014276</v>
      </c>
      <c r="E37" s="34" t="s">
        <v>321</v>
      </c>
      <c r="F37" s="97">
        <v>4</v>
      </c>
      <c r="G37" s="101">
        <f t="shared" si="4"/>
        <v>0.22535211267605634</v>
      </c>
    </row>
    <row r="38" spans="1:7" ht="12.75">
      <c r="A38" s="36" t="s">
        <v>297</v>
      </c>
      <c r="B38" s="97">
        <v>51</v>
      </c>
      <c r="C38" s="10">
        <f t="shared" si="5"/>
        <v>3.467029231815092</v>
      </c>
      <c r="E38" s="34" t="s">
        <v>259</v>
      </c>
      <c r="F38" s="97">
        <v>4</v>
      </c>
      <c r="G38" s="101">
        <f t="shared" si="4"/>
        <v>0.22535211267605634</v>
      </c>
    </row>
    <row r="39" spans="1:7" ht="12.75">
      <c r="A39" s="36"/>
      <c r="B39" s="97" t="s">
        <v>250</v>
      </c>
      <c r="C39" s="10"/>
      <c r="E39" s="34" t="s">
        <v>321</v>
      </c>
      <c r="F39" s="97">
        <v>2</v>
      </c>
      <c r="G39" s="101">
        <f t="shared" si="4"/>
        <v>0.11267605633802817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27</v>
      </c>
      <c r="C42" s="33">
        <f>(B42/$B$42)*100</f>
        <v>100</v>
      </c>
      <c r="E42" s="31" t="s">
        <v>268</v>
      </c>
      <c r="F42" s="80">
        <v>1891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2366</v>
      </c>
      <c r="G43" s="107">
        <f aca="true" t="shared" si="6" ref="G43:G71">(F43/$F$42)*100</f>
        <v>125.11898466419883</v>
      </c>
    </row>
    <row r="44" spans="1:7" ht="12.75">
      <c r="A44" s="36"/>
      <c r="B44" s="93" t="s">
        <v>250</v>
      </c>
      <c r="C44" s="10"/>
      <c r="E44" s="1" t="s">
        <v>329</v>
      </c>
      <c r="F44" s="97">
        <v>4</v>
      </c>
      <c r="G44" s="101">
        <f t="shared" si="6"/>
        <v>0.21152829190904282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17</v>
      </c>
      <c r="G45" s="101">
        <f t="shared" si="6"/>
        <v>0.8989952406134322</v>
      </c>
    </row>
    <row r="46" spans="1:7" ht="12.75">
      <c r="A46" s="29" t="s">
        <v>331</v>
      </c>
      <c r="B46" s="93">
        <v>1392</v>
      </c>
      <c r="C46" s="33">
        <f>(B46/$B$46)*100</f>
        <v>100</v>
      </c>
      <c r="E46" s="1" t="s">
        <v>332</v>
      </c>
      <c r="F46" s="97">
        <v>13</v>
      </c>
      <c r="G46" s="101">
        <f t="shared" si="6"/>
        <v>0.6874669487043892</v>
      </c>
    </row>
    <row r="47" spans="1:7" ht="12.75">
      <c r="A47" s="36" t="s">
        <v>333</v>
      </c>
      <c r="B47" s="97">
        <v>193</v>
      </c>
      <c r="C47" s="10">
        <f>(B47/$B$46)*100</f>
        <v>13.864942528735632</v>
      </c>
      <c r="E47" s="1" t="s">
        <v>334</v>
      </c>
      <c r="F47" s="97">
        <v>69</v>
      </c>
      <c r="G47" s="101">
        <f t="shared" si="6"/>
        <v>3.6488630354309888</v>
      </c>
    </row>
    <row r="48" spans="1:7" ht="12.75">
      <c r="A48" s="36"/>
      <c r="B48" s="93" t="s">
        <v>250</v>
      </c>
      <c r="C48" s="10"/>
      <c r="E48" s="1" t="s">
        <v>335</v>
      </c>
      <c r="F48" s="97">
        <v>198</v>
      </c>
      <c r="G48" s="101">
        <f t="shared" si="6"/>
        <v>10.47065044949762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48</v>
      </c>
      <c r="G49" s="101">
        <f t="shared" si="6"/>
        <v>2.538339502908514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18</v>
      </c>
      <c r="G50" s="101">
        <f t="shared" si="6"/>
        <v>0.9518773135906927</v>
      </c>
    </row>
    <row r="51" spans="1:7" ht="12.75">
      <c r="A51" s="5" t="s">
        <v>338</v>
      </c>
      <c r="B51" s="93">
        <v>431</v>
      </c>
      <c r="C51" s="33">
        <f>(B51/$B$51)*100</f>
        <v>100</v>
      </c>
      <c r="E51" s="1" t="s">
        <v>339</v>
      </c>
      <c r="F51" s="97">
        <v>533</v>
      </c>
      <c r="G51" s="101">
        <f t="shared" si="6"/>
        <v>28.186144896879956</v>
      </c>
    </row>
    <row r="52" spans="1:7" ht="12.75">
      <c r="A52" s="4" t="s">
        <v>340</v>
      </c>
      <c r="B52" s="98">
        <v>18</v>
      </c>
      <c r="C52" s="10">
        <f>(B52/$B$51)*100</f>
        <v>4.176334106728538</v>
      </c>
      <c r="E52" s="1" t="s">
        <v>341</v>
      </c>
      <c r="F52" s="97">
        <v>11</v>
      </c>
      <c r="G52" s="101">
        <f t="shared" si="6"/>
        <v>0.5817028027498677</v>
      </c>
    </row>
    <row r="53" spans="1:7" ht="12.75">
      <c r="A53" s="4"/>
      <c r="B53" s="93" t="s">
        <v>250</v>
      </c>
      <c r="C53" s="10"/>
      <c r="E53" s="1" t="s">
        <v>342</v>
      </c>
      <c r="F53" s="97">
        <v>30</v>
      </c>
      <c r="G53" s="101">
        <f t="shared" si="6"/>
        <v>1.5864621893178215</v>
      </c>
    </row>
    <row r="54" spans="1:7" ht="14.25">
      <c r="A54" s="5" t="s">
        <v>343</v>
      </c>
      <c r="B54" s="93">
        <v>1140</v>
      </c>
      <c r="C54" s="33">
        <f>(B54/$B$54)*100</f>
        <v>100</v>
      </c>
      <c r="E54" s="1" t="s">
        <v>201</v>
      </c>
      <c r="F54" s="97">
        <v>396</v>
      </c>
      <c r="G54" s="101">
        <f t="shared" si="6"/>
        <v>20.94130089899524</v>
      </c>
    </row>
    <row r="55" spans="1:7" ht="12.75">
      <c r="A55" s="4" t="s">
        <v>340</v>
      </c>
      <c r="B55" s="98">
        <v>107</v>
      </c>
      <c r="C55" s="10">
        <f>(B55/$B$54)*100</f>
        <v>9.385964912280702</v>
      </c>
      <c r="E55" s="1" t="s">
        <v>344</v>
      </c>
      <c r="F55" s="97">
        <v>415</v>
      </c>
      <c r="G55" s="101">
        <f t="shared" si="6"/>
        <v>21.946060285563192</v>
      </c>
    </row>
    <row r="56" spans="1:7" ht="12.75">
      <c r="A56" s="4" t="s">
        <v>345</v>
      </c>
      <c r="B56" s="120">
        <v>58.9</v>
      </c>
      <c r="C56" s="37" t="s">
        <v>261</v>
      </c>
      <c r="E56" s="1" t="s">
        <v>346</v>
      </c>
      <c r="F56" s="97">
        <v>10</v>
      </c>
      <c r="G56" s="101">
        <f t="shared" si="6"/>
        <v>0.5288207297726071</v>
      </c>
    </row>
    <row r="57" spans="1:7" ht="12.75">
      <c r="A57" s="4" t="s">
        <v>347</v>
      </c>
      <c r="B57" s="98">
        <v>1033</v>
      </c>
      <c r="C57" s="10">
        <f>(B57/$B$54)*100</f>
        <v>90.6140350877193</v>
      </c>
      <c r="E57" s="1" t="s">
        <v>348</v>
      </c>
      <c r="F57" s="97">
        <v>19</v>
      </c>
      <c r="G57" s="101">
        <f t="shared" si="6"/>
        <v>1.0047593865679536</v>
      </c>
    </row>
    <row r="58" spans="1:7" ht="12.75">
      <c r="A58" s="4" t="s">
        <v>345</v>
      </c>
      <c r="B58" s="120">
        <v>77.8</v>
      </c>
      <c r="C58" s="37" t="s">
        <v>261</v>
      </c>
      <c r="E58" s="1" t="s">
        <v>349</v>
      </c>
      <c r="F58" s="97">
        <v>161</v>
      </c>
      <c r="G58" s="101">
        <f t="shared" si="6"/>
        <v>8.514013749338973</v>
      </c>
    </row>
    <row r="59" spans="1:7" ht="12.75">
      <c r="A59" s="4"/>
      <c r="B59" s="93" t="s">
        <v>250</v>
      </c>
      <c r="C59" s="10"/>
      <c r="E59" s="1" t="s">
        <v>350</v>
      </c>
      <c r="F59" s="97">
        <v>7</v>
      </c>
      <c r="G59" s="101">
        <f t="shared" si="6"/>
        <v>0.370174510840825</v>
      </c>
    </row>
    <row r="60" spans="1:7" ht="12.75">
      <c r="A60" s="5" t="s">
        <v>351</v>
      </c>
      <c r="B60" s="93">
        <v>204</v>
      </c>
      <c r="C60" s="33">
        <f>(B60/$B$60)*100</f>
        <v>100</v>
      </c>
      <c r="E60" s="1" t="s">
        <v>352</v>
      </c>
      <c r="F60" s="97">
        <v>27</v>
      </c>
      <c r="G60" s="101">
        <f t="shared" si="6"/>
        <v>1.4278159703860391</v>
      </c>
    </row>
    <row r="61" spans="1:7" ht="12.75">
      <c r="A61" s="4" t="s">
        <v>340</v>
      </c>
      <c r="B61" s="97">
        <v>90</v>
      </c>
      <c r="C61" s="10">
        <f>(B61/$B$60)*100</f>
        <v>44.11764705882353</v>
      </c>
      <c r="E61" s="1" t="s">
        <v>353</v>
      </c>
      <c r="F61" s="97">
        <v>39</v>
      </c>
      <c r="G61" s="101">
        <f t="shared" si="6"/>
        <v>2.0624008461131678</v>
      </c>
    </row>
    <row r="62" spans="1:7" ht="12.75">
      <c r="A62" s="4"/>
      <c r="B62" s="93" t="s">
        <v>250</v>
      </c>
      <c r="C62" s="10"/>
      <c r="E62" s="1" t="s">
        <v>354</v>
      </c>
      <c r="F62" s="97">
        <v>38</v>
      </c>
      <c r="G62" s="101">
        <f t="shared" si="6"/>
        <v>2.009518773135907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</v>
      </c>
      <c r="G63" s="101">
        <f t="shared" si="6"/>
        <v>0.10576414595452141</v>
      </c>
    </row>
    <row r="64" spans="1:7" ht="12.75">
      <c r="A64" s="29" t="s">
        <v>357</v>
      </c>
      <c r="B64" s="93">
        <v>1775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1322</v>
      </c>
      <c r="C65" s="10">
        <f>(B65/$B$64)*100</f>
        <v>74.47887323943661</v>
      </c>
      <c r="E65" s="1" t="s">
        <v>359</v>
      </c>
      <c r="F65" s="97">
        <v>37</v>
      </c>
      <c r="G65" s="101">
        <f t="shared" si="6"/>
        <v>1.9566367001586462</v>
      </c>
    </row>
    <row r="66" spans="1:7" ht="12.75">
      <c r="A66" s="4" t="s">
        <v>257</v>
      </c>
      <c r="B66" s="97">
        <v>453</v>
      </c>
      <c r="C66" s="10">
        <f aca="true" t="shared" si="7" ref="C66:C71">(B66/$B$64)*100</f>
        <v>25.52112676056338</v>
      </c>
      <c r="E66" s="1" t="s">
        <v>360</v>
      </c>
      <c r="F66" s="97">
        <v>12</v>
      </c>
      <c r="G66" s="101">
        <f t="shared" si="6"/>
        <v>0.6345848757271285</v>
      </c>
    </row>
    <row r="67" spans="1:7" ht="12.75">
      <c r="A67" s="4" t="s">
        <v>361</v>
      </c>
      <c r="B67" s="97">
        <v>215</v>
      </c>
      <c r="C67" s="10">
        <f t="shared" si="7"/>
        <v>12.112676056338028</v>
      </c>
      <c r="E67" s="1" t="s">
        <v>362</v>
      </c>
      <c r="F67" s="97">
        <v>17</v>
      </c>
      <c r="G67" s="101">
        <f t="shared" si="6"/>
        <v>0.8989952406134322</v>
      </c>
    </row>
    <row r="68" spans="1:7" ht="12.75">
      <c r="A68" s="4" t="s">
        <v>363</v>
      </c>
      <c r="B68" s="97">
        <v>238</v>
      </c>
      <c r="C68" s="10">
        <f t="shared" si="7"/>
        <v>13.408450704225352</v>
      </c>
      <c r="E68" s="1" t="s">
        <v>364</v>
      </c>
      <c r="F68" s="97">
        <v>49</v>
      </c>
      <c r="G68" s="101">
        <f t="shared" si="6"/>
        <v>2.5912215758857746</v>
      </c>
    </row>
    <row r="69" spans="1:7" ht="12.75">
      <c r="A69" s="4" t="s">
        <v>365</v>
      </c>
      <c r="B69" s="97">
        <v>158</v>
      </c>
      <c r="C69" s="10">
        <f t="shared" si="7"/>
        <v>8.901408450704224</v>
      </c>
      <c r="E69" s="1" t="s">
        <v>366</v>
      </c>
      <c r="F69" s="97">
        <v>26</v>
      </c>
      <c r="G69" s="101">
        <f t="shared" si="6"/>
        <v>1.3749338974087784</v>
      </c>
    </row>
    <row r="70" spans="1:7" ht="12.75">
      <c r="A70" s="4" t="s">
        <v>367</v>
      </c>
      <c r="B70" s="97">
        <v>80</v>
      </c>
      <c r="C70" s="10">
        <f t="shared" si="7"/>
        <v>4.507042253521127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0</v>
      </c>
      <c r="C71" s="40">
        <f t="shared" si="7"/>
        <v>0</v>
      </c>
      <c r="D71" s="41"/>
      <c r="E71" s="9" t="s">
        <v>369</v>
      </c>
      <c r="F71" s="103">
        <v>170</v>
      </c>
      <c r="G71" s="104">
        <f t="shared" si="6"/>
        <v>8.98995240613432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1445</v>
      </c>
      <c r="C9" s="81">
        <f>(B9/$B$9)*100</f>
        <v>100</v>
      </c>
      <c r="D9" s="65"/>
      <c r="E9" s="79" t="s">
        <v>381</v>
      </c>
      <c r="F9" s="80">
        <v>699</v>
      </c>
      <c r="G9" s="81">
        <f>(F9/$F$9)*100</f>
        <v>100</v>
      </c>
    </row>
    <row r="10" spans="1:7" ht="12.75">
      <c r="A10" s="82" t="s">
        <v>382</v>
      </c>
      <c r="B10" s="97">
        <v>989</v>
      </c>
      <c r="C10" s="105">
        <f>(B10/$B$9)*100</f>
        <v>68.44290657439447</v>
      </c>
      <c r="D10" s="65"/>
      <c r="E10" s="78" t="s">
        <v>383</v>
      </c>
      <c r="F10" s="97">
        <v>13</v>
      </c>
      <c r="G10" s="105">
        <f aca="true" t="shared" si="0" ref="G10:G19">(F10/$F$9)*100</f>
        <v>1.859799713876967</v>
      </c>
    </row>
    <row r="11" spans="1:7" ht="12.75">
      <c r="A11" s="82" t="s">
        <v>384</v>
      </c>
      <c r="B11" s="97">
        <v>989</v>
      </c>
      <c r="C11" s="105">
        <f aca="true" t="shared" si="1" ref="C11:C16">(B11/$B$9)*100</f>
        <v>68.44290657439447</v>
      </c>
      <c r="D11" s="65"/>
      <c r="E11" s="78" t="s">
        <v>385</v>
      </c>
      <c r="F11" s="97">
        <v>26</v>
      </c>
      <c r="G11" s="105">
        <f t="shared" si="0"/>
        <v>3.719599427753934</v>
      </c>
    </row>
    <row r="12" spans="1:7" ht="12.75">
      <c r="A12" s="82" t="s">
        <v>386</v>
      </c>
      <c r="B12" s="97">
        <v>947</v>
      </c>
      <c r="C12" s="105">
        <f>(B12/$B$9)*100</f>
        <v>65.5363321799308</v>
      </c>
      <c r="D12" s="65"/>
      <c r="E12" s="78" t="s">
        <v>387</v>
      </c>
      <c r="F12" s="97">
        <v>67</v>
      </c>
      <c r="G12" s="105">
        <f t="shared" si="0"/>
        <v>9.585121602288984</v>
      </c>
    </row>
    <row r="13" spans="1:7" ht="12.75">
      <c r="A13" s="82" t="s">
        <v>388</v>
      </c>
      <c r="B13" s="97">
        <v>42</v>
      </c>
      <c r="C13" s="105">
        <f>(B13/$B$9)*100</f>
        <v>2.906574394463668</v>
      </c>
      <c r="D13" s="65"/>
      <c r="E13" s="78" t="s">
        <v>389</v>
      </c>
      <c r="F13" s="97">
        <v>66</v>
      </c>
      <c r="G13" s="105">
        <f t="shared" si="0"/>
        <v>9.44206008583691</v>
      </c>
    </row>
    <row r="14" spans="1:7" ht="12.75">
      <c r="A14" s="82" t="s">
        <v>390</v>
      </c>
      <c r="B14" s="109">
        <v>4.2</v>
      </c>
      <c r="C14" s="112" t="s">
        <v>261</v>
      </c>
      <c r="D14" s="65"/>
      <c r="E14" s="78" t="s">
        <v>391</v>
      </c>
      <c r="F14" s="97">
        <v>104</v>
      </c>
      <c r="G14" s="105">
        <f t="shared" si="0"/>
        <v>14.878397711015737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162</v>
      </c>
      <c r="G15" s="105">
        <f t="shared" si="0"/>
        <v>23.17596566523605</v>
      </c>
    </row>
    <row r="16" spans="1:7" ht="12.75">
      <c r="A16" s="82" t="s">
        <v>67</v>
      </c>
      <c r="B16" s="97">
        <v>456</v>
      </c>
      <c r="C16" s="105">
        <f t="shared" si="1"/>
        <v>31.557093425605537</v>
      </c>
      <c r="D16" s="65"/>
      <c r="E16" s="78" t="s">
        <v>68</v>
      </c>
      <c r="F16" s="97">
        <v>120</v>
      </c>
      <c r="G16" s="105">
        <f t="shared" si="0"/>
        <v>17.167381974248926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94</v>
      </c>
      <c r="G17" s="105">
        <f t="shared" si="0"/>
        <v>13.447782546494993</v>
      </c>
    </row>
    <row r="18" spans="1:7" ht="12.75">
      <c r="A18" s="77" t="s">
        <v>70</v>
      </c>
      <c r="B18" s="80">
        <v>737</v>
      </c>
      <c r="C18" s="81">
        <f>(B18/$B$18)*100</f>
        <v>100</v>
      </c>
      <c r="D18" s="65"/>
      <c r="E18" s="78" t="s">
        <v>170</v>
      </c>
      <c r="F18" s="97">
        <v>26</v>
      </c>
      <c r="G18" s="105">
        <f t="shared" si="0"/>
        <v>3.719599427753934</v>
      </c>
    </row>
    <row r="19" spans="1:9" ht="12.75">
      <c r="A19" s="82" t="s">
        <v>382</v>
      </c>
      <c r="B19" s="97">
        <v>445</v>
      </c>
      <c r="C19" s="105">
        <f>(B19/$B$18)*100</f>
        <v>60.379918588873814</v>
      </c>
      <c r="D19" s="65"/>
      <c r="E19" s="78" t="s">
        <v>169</v>
      </c>
      <c r="F19" s="98">
        <v>21</v>
      </c>
      <c r="G19" s="105">
        <f t="shared" si="0"/>
        <v>3.004291845493562</v>
      </c>
      <c r="I19" s="118"/>
    </row>
    <row r="20" spans="1:7" ht="12.75">
      <c r="A20" s="82" t="s">
        <v>384</v>
      </c>
      <c r="B20" s="97">
        <v>445</v>
      </c>
      <c r="C20" s="105">
        <f>(B20/$B$18)*100</f>
        <v>60.379918588873814</v>
      </c>
      <c r="D20" s="65"/>
      <c r="E20" s="78" t="s">
        <v>71</v>
      </c>
      <c r="F20" s="97">
        <v>61319</v>
      </c>
      <c r="G20" s="112" t="s">
        <v>261</v>
      </c>
    </row>
    <row r="21" spans="1:7" ht="12.75">
      <c r="A21" s="82" t="s">
        <v>386</v>
      </c>
      <c r="B21" s="97">
        <v>431</v>
      </c>
      <c r="C21" s="105">
        <f>(B21/$B$18)*100</f>
        <v>58.48032564450475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598</v>
      </c>
      <c r="G22" s="105">
        <f>(F22/$F$9)*100</f>
        <v>85.55078683834049</v>
      </c>
    </row>
    <row r="23" spans="1:7" ht="12.75">
      <c r="A23" s="77" t="s">
        <v>73</v>
      </c>
      <c r="B23" s="80">
        <v>136</v>
      </c>
      <c r="C23" s="81">
        <f>(B23/$B$23)*100</f>
        <v>100</v>
      </c>
      <c r="D23" s="65"/>
      <c r="E23" s="78" t="s">
        <v>74</v>
      </c>
      <c r="F23" s="97">
        <v>75261</v>
      </c>
      <c r="G23" s="112" t="s">
        <v>261</v>
      </c>
    </row>
    <row r="24" spans="1:7" ht="12.75">
      <c r="A24" s="82" t="s">
        <v>75</v>
      </c>
      <c r="B24" s="97">
        <v>68</v>
      </c>
      <c r="C24" s="105">
        <f>(B24/$B$23)*100</f>
        <v>50</v>
      </c>
      <c r="D24" s="65"/>
      <c r="E24" s="78" t="s">
        <v>76</v>
      </c>
      <c r="F24" s="97">
        <v>171</v>
      </c>
      <c r="G24" s="105">
        <f>(F24/$F$9)*100</f>
        <v>24.463519313304722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12921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</v>
      </c>
      <c r="G26" s="105">
        <f>(F26/$F$9)*100</f>
        <v>1.0014306151645207</v>
      </c>
    </row>
    <row r="27" spans="1:7" ht="12.75">
      <c r="A27" s="77" t="s">
        <v>85</v>
      </c>
      <c r="B27" s="80">
        <v>939</v>
      </c>
      <c r="C27" s="81">
        <f>(B27/$B$27)*100</f>
        <v>100</v>
      </c>
      <c r="D27" s="65"/>
      <c r="E27" s="78" t="s">
        <v>78</v>
      </c>
      <c r="F27" s="98">
        <v>10143</v>
      </c>
      <c r="G27" s="112" t="s">
        <v>261</v>
      </c>
    </row>
    <row r="28" spans="1:7" ht="12.75">
      <c r="A28" s="82" t="s">
        <v>86</v>
      </c>
      <c r="B28" s="97">
        <v>775</v>
      </c>
      <c r="C28" s="105">
        <f aca="true" t="shared" si="2" ref="C28:C33">(B28/$B$27)*100</f>
        <v>82.53461128860489</v>
      </c>
      <c r="D28" s="65"/>
      <c r="E28" s="78" t="s">
        <v>79</v>
      </c>
      <c r="F28" s="97">
        <v>10</v>
      </c>
      <c r="G28" s="105">
        <f>(F28/$F$9)*100</f>
        <v>1.4306151645207439</v>
      </c>
    </row>
    <row r="29" spans="1:7" ht="12.75">
      <c r="A29" s="82" t="s">
        <v>87</v>
      </c>
      <c r="B29" s="97">
        <v>80</v>
      </c>
      <c r="C29" s="105">
        <f t="shared" si="2"/>
        <v>8.519701810436635</v>
      </c>
      <c r="D29" s="65"/>
      <c r="E29" s="78" t="s">
        <v>80</v>
      </c>
      <c r="F29" s="97">
        <v>1160</v>
      </c>
      <c r="G29" s="112" t="s">
        <v>261</v>
      </c>
    </row>
    <row r="30" spans="1:7" ht="12.75">
      <c r="A30" s="82" t="s">
        <v>88</v>
      </c>
      <c r="B30" s="97">
        <v>6</v>
      </c>
      <c r="C30" s="105">
        <f t="shared" si="2"/>
        <v>0.6389776357827476</v>
      </c>
      <c r="D30" s="65"/>
      <c r="E30" s="78" t="s">
        <v>81</v>
      </c>
      <c r="F30" s="97">
        <v>119</v>
      </c>
      <c r="G30" s="105">
        <f>(F30/$F$9)*100</f>
        <v>17.02432045779685</v>
      </c>
    </row>
    <row r="31" spans="1:7" ht="12.75">
      <c r="A31" s="82" t="s">
        <v>115</v>
      </c>
      <c r="B31" s="97">
        <v>32</v>
      </c>
      <c r="C31" s="105">
        <f t="shared" si="2"/>
        <v>3.407880724174654</v>
      </c>
      <c r="D31" s="65"/>
      <c r="E31" s="78" t="s">
        <v>82</v>
      </c>
      <c r="F31" s="97">
        <v>14789</v>
      </c>
      <c r="G31" s="112" t="s">
        <v>261</v>
      </c>
    </row>
    <row r="32" spans="1:7" ht="12.75">
      <c r="A32" s="82" t="s">
        <v>89</v>
      </c>
      <c r="B32" s="97">
        <v>2</v>
      </c>
      <c r="C32" s="105">
        <f t="shared" si="2"/>
        <v>0.21299254526091588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44</v>
      </c>
      <c r="C33" s="105">
        <f t="shared" si="2"/>
        <v>4.685835995740149</v>
      </c>
      <c r="D33" s="65"/>
      <c r="E33" s="79" t="s">
        <v>84</v>
      </c>
      <c r="F33" s="80">
        <v>543</v>
      </c>
      <c r="G33" s="81">
        <f>(F33/$F$33)*100</f>
        <v>100</v>
      </c>
    </row>
    <row r="34" spans="1:7" ht="12.75">
      <c r="A34" s="82" t="s">
        <v>91</v>
      </c>
      <c r="B34" s="109">
        <v>37.8</v>
      </c>
      <c r="C34" s="112" t="s">
        <v>261</v>
      </c>
      <c r="D34" s="65"/>
      <c r="E34" s="78" t="s">
        <v>383</v>
      </c>
      <c r="F34" s="97">
        <v>6</v>
      </c>
      <c r="G34" s="105">
        <f aca="true" t="shared" si="3" ref="G34:G43">(F34/$F$33)*100</f>
        <v>1.1049723756906076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13</v>
      </c>
      <c r="G35" s="105">
        <f t="shared" si="3"/>
        <v>2.394106813996317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35</v>
      </c>
      <c r="G36" s="105">
        <f t="shared" si="3"/>
        <v>6.445672191528545</v>
      </c>
    </row>
    <row r="37" spans="1:7" ht="12.75">
      <c r="A37" s="77" t="s">
        <v>94</v>
      </c>
      <c r="B37" s="80">
        <v>947</v>
      </c>
      <c r="C37" s="81">
        <f>(B37/$B$37)*100</f>
        <v>100</v>
      </c>
      <c r="D37" s="65"/>
      <c r="E37" s="78" t="s">
        <v>389</v>
      </c>
      <c r="F37" s="97">
        <v>33</v>
      </c>
      <c r="G37" s="105">
        <f t="shared" si="3"/>
        <v>6.077348066298343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90</v>
      </c>
      <c r="G38" s="105">
        <f t="shared" si="3"/>
        <v>16.574585635359114</v>
      </c>
    </row>
    <row r="39" spans="1:7" ht="12.75">
      <c r="A39" s="82" t="s">
        <v>97</v>
      </c>
      <c r="B39" s="98">
        <v>342</v>
      </c>
      <c r="C39" s="105">
        <f>(B39/$B$37)*100</f>
        <v>36.114044350580784</v>
      </c>
      <c r="D39" s="65"/>
      <c r="E39" s="78" t="s">
        <v>393</v>
      </c>
      <c r="F39" s="97">
        <v>137</v>
      </c>
      <c r="G39" s="105">
        <f t="shared" si="3"/>
        <v>25.23020257826888</v>
      </c>
    </row>
    <row r="40" spans="1:7" ht="12.75">
      <c r="A40" s="82" t="s">
        <v>98</v>
      </c>
      <c r="B40" s="98">
        <v>113</v>
      </c>
      <c r="C40" s="105">
        <f>(B40/$B$37)*100</f>
        <v>11.932418162618797</v>
      </c>
      <c r="D40" s="65"/>
      <c r="E40" s="78" t="s">
        <v>68</v>
      </c>
      <c r="F40" s="97">
        <v>104</v>
      </c>
      <c r="G40" s="105">
        <f t="shared" si="3"/>
        <v>19.152854511970535</v>
      </c>
    </row>
    <row r="41" spans="1:7" ht="12.75">
      <c r="A41" s="82" t="s">
        <v>100</v>
      </c>
      <c r="B41" s="98">
        <v>275</v>
      </c>
      <c r="C41" s="105">
        <f>(B41/$B$37)*100</f>
        <v>29.039070749736005</v>
      </c>
      <c r="D41" s="65"/>
      <c r="E41" s="78" t="s">
        <v>69</v>
      </c>
      <c r="F41" s="97">
        <v>82</v>
      </c>
      <c r="G41" s="105">
        <f t="shared" si="3"/>
        <v>15.101289134438305</v>
      </c>
    </row>
    <row r="42" spans="1:7" ht="12.75">
      <c r="A42" s="82" t="s">
        <v>260</v>
      </c>
      <c r="B42" s="98">
        <v>5</v>
      </c>
      <c r="C42" s="105">
        <f>(B42/$B$37)*100</f>
        <v>0.5279831045406547</v>
      </c>
      <c r="D42" s="65"/>
      <c r="E42" s="78" t="s">
        <v>170</v>
      </c>
      <c r="F42" s="97">
        <v>24</v>
      </c>
      <c r="G42" s="105">
        <f t="shared" si="3"/>
        <v>4.41988950276243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19</v>
      </c>
      <c r="G43" s="105">
        <f t="shared" si="3"/>
        <v>3.4990791896869244</v>
      </c>
    </row>
    <row r="44" spans="1:7" ht="12.75">
      <c r="A44" s="82" t="s">
        <v>291</v>
      </c>
      <c r="B44" s="98">
        <v>108</v>
      </c>
      <c r="C44" s="105">
        <f>(B44/$B$37)*100</f>
        <v>11.40443505807814</v>
      </c>
      <c r="D44" s="65"/>
      <c r="E44" s="78" t="s">
        <v>93</v>
      </c>
      <c r="F44" s="97">
        <v>68750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104</v>
      </c>
      <c r="C46" s="105">
        <f>(B46/$B$37)*100</f>
        <v>10.982048574445617</v>
      </c>
      <c r="D46" s="65"/>
      <c r="E46" s="78" t="s">
        <v>96</v>
      </c>
      <c r="F46" s="97">
        <v>27902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48750</v>
      </c>
      <c r="G48" s="112" t="s">
        <v>261</v>
      </c>
    </row>
    <row r="49" spans="1:7" ht="13.5" thickBot="1">
      <c r="A49" s="82" t="s">
        <v>292</v>
      </c>
      <c r="B49" s="98">
        <v>36</v>
      </c>
      <c r="C49" s="105">
        <f aca="true" t="shared" si="4" ref="C49:C55">(B49/$B$37)*100</f>
        <v>3.8014783526927136</v>
      </c>
      <c r="D49" s="87"/>
      <c r="E49" s="88" t="s">
        <v>102</v>
      </c>
      <c r="F49" s="113">
        <v>34038</v>
      </c>
      <c r="G49" s="114" t="s">
        <v>261</v>
      </c>
    </row>
    <row r="50" spans="1:7" ht="13.5" thickTop="1">
      <c r="A50" s="82" t="s">
        <v>116</v>
      </c>
      <c r="B50" s="98">
        <v>97</v>
      </c>
      <c r="C50" s="105">
        <f t="shared" si="4"/>
        <v>10.2428722280887</v>
      </c>
      <c r="D50" s="65"/>
      <c r="E50" s="78"/>
      <c r="F50" s="86"/>
      <c r="G50" s="85"/>
    </row>
    <row r="51" spans="1:7" ht="12.75">
      <c r="A51" s="82" t="s">
        <v>117</v>
      </c>
      <c r="B51" s="98">
        <v>122</v>
      </c>
      <c r="C51" s="105">
        <f t="shared" si="4"/>
        <v>12.882787750791975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28</v>
      </c>
      <c r="C52" s="105">
        <f t="shared" si="4"/>
        <v>2.956705385427666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118</v>
      </c>
      <c r="C53" s="105">
        <f t="shared" si="4"/>
        <v>12.460401267159451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56</v>
      </c>
      <c r="C54" s="105">
        <f t="shared" si="4"/>
        <v>5.913410770855332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48</v>
      </c>
      <c r="C55" s="105">
        <f t="shared" si="4"/>
        <v>5.068637803590286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83</v>
      </c>
      <c r="C57" s="105">
        <f>(B57/$B$37)*100</f>
        <v>8.764519535374868</v>
      </c>
      <c r="D57" s="65"/>
      <c r="E57" s="79" t="s">
        <v>84</v>
      </c>
      <c r="F57" s="80">
        <v>6</v>
      </c>
      <c r="G57" s="105">
        <f>(F57/L57)*100</f>
        <v>1.1049723756906076</v>
      </c>
      <c r="H57" s="79" t="s">
        <v>84</v>
      </c>
      <c r="L57" s="15">
        <v>543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6</v>
      </c>
      <c r="G58" s="105">
        <f>(F58/L58)*100</f>
        <v>2.1739130434782608</v>
      </c>
      <c r="H58" s="78" t="s">
        <v>118</v>
      </c>
      <c r="L58" s="15">
        <v>276</v>
      </c>
    </row>
    <row r="59" spans="1:12" ht="12.75">
      <c r="A59" s="82" t="s">
        <v>112</v>
      </c>
      <c r="B59" s="98">
        <v>71</v>
      </c>
      <c r="C59" s="105">
        <f>(B59/$B$37)*100</f>
        <v>7.497360084477296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98</v>
      </c>
    </row>
    <row r="60" spans="1:7" ht="12.75">
      <c r="A60" s="82" t="s">
        <v>113</v>
      </c>
      <c r="B60" s="98">
        <v>165</v>
      </c>
      <c r="C60" s="105">
        <f>(B60/$B$37)*100</f>
        <v>17.423442449841605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77</v>
      </c>
      <c r="C62" s="105">
        <f>(B62/$B$37)*100</f>
        <v>8.130939809926083</v>
      </c>
      <c r="D62" s="65"/>
      <c r="E62" s="79" t="s">
        <v>123</v>
      </c>
      <c r="F62" s="80">
        <v>6</v>
      </c>
      <c r="G62" s="105">
        <f>(F62/L62)*100</f>
        <v>17.647058823529413</v>
      </c>
      <c r="H62" s="79" t="s">
        <v>394</v>
      </c>
      <c r="L62" s="15">
        <v>34</v>
      </c>
    </row>
    <row r="63" spans="1:12" ht="12.75">
      <c r="A63" s="61" t="s">
        <v>293</v>
      </c>
      <c r="B63" s="98">
        <v>35</v>
      </c>
      <c r="C63" s="105">
        <f>(B63/$B$37)*100</f>
        <v>3.695881731784583</v>
      </c>
      <c r="D63" s="65"/>
      <c r="E63" s="78" t="s">
        <v>118</v>
      </c>
      <c r="F63" s="97">
        <v>6</v>
      </c>
      <c r="G63" s="105">
        <f>(F63/L63)*100</f>
        <v>35.294117647058826</v>
      </c>
      <c r="H63" s="78" t="s">
        <v>118</v>
      </c>
      <c r="L63" s="15">
        <v>17</v>
      </c>
    </row>
    <row r="64" spans="1:12" ht="12.75">
      <c r="A64" s="82" t="s">
        <v>114</v>
      </c>
      <c r="B64" s="98">
        <v>11</v>
      </c>
      <c r="C64" s="105">
        <f>(B64/$B$37)*100</f>
        <v>1.1615628299894403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36</v>
      </c>
      <c r="G66" s="105">
        <f aca="true" t="shared" si="5" ref="G66:G71">(F66/L66)*100</f>
        <v>1.9118428040361128</v>
      </c>
      <c r="H66" s="79" t="s">
        <v>124</v>
      </c>
      <c r="L66" s="15">
        <v>1883</v>
      </c>
    </row>
    <row r="67" spans="1:12" ht="12.75">
      <c r="A67" s="82" t="s">
        <v>126</v>
      </c>
      <c r="B67" s="97">
        <v>789</v>
      </c>
      <c r="C67" s="105">
        <f>(B67/$B$37)*100</f>
        <v>83.31573389651531</v>
      </c>
      <c r="D67" s="65"/>
      <c r="E67" s="78" t="s">
        <v>262</v>
      </c>
      <c r="F67" s="97">
        <v>28</v>
      </c>
      <c r="G67" s="105">
        <f t="shared" si="5"/>
        <v>2.0114942528735633</v>
      </c>
      <c r="H67" s="78" t="s">
        <v>262</v>
      </c>
      <c r="L67" s="15">
        <v>1392</v>
      </c>
    </row>
    <row r="68" spans="1:12" ht="12.75">
      <c r="A68" s="82" t="s">
        <v>128</v>
      </c>
      <c r="B68" s="97">
        <v>93</v>
      </c>
      <c r="C68" s="105">
        <f>(B68/$B$37)*100</f>
        <v>9.820485744456176</v>
      </c>
      <c r="D68" s="65"/>
      <c r="E68" s="78" t="s">
        <v>127</v>
      </c>
      <c r="F68" s="97">
        <v>5</v>
      </c>
      <c r="G68" s="105">
        <f t="shared" si="5"/>
        <v>2.450980392156863</v>
      </c>
      <c r="H68" s="78" t="s">
        <v>127</v>
      </c>
      <c r="L68" s="15">
        <v>204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8</v>
      </c>
      <c r="G69" s="105">
        <f t="shared" si="5"/>
        <v>1.6293279022403258</v>
      </c>
      <c r="H69" s="78" t="s">
        <v>129</v>
      </c>
      <c r="L69" s="15">
        <v>491</v>
      </c>
    </row>
    <row r="70" spans="1:12" ht="12.75">
      <c r="A70" s="82" t="s">
        <v>376</v>
      </c>
      <c r="B70" s="97">
        <v>60</v>
      </c>
      <c r="C70" s="105">
        <f>(B70/$B$37)*100</f>
        <v>6.335797254487856</v>
      </c>
      <c r="D70" s="65"/>
      <c r="E70" s="78" t="s">
        <v>130</v>
      </c>
      <c r="F70" s="97">
        <v>8</v>
      </c>
      <c r="G70" s="105">
        <f t="shared" si="5"/>
        <v>2.1333333333333333</v>
      </c>
      <c r="H70" s="78" t="s">
        <v>130</v>
      </c>
      <c r="L70" s="15">
        <v>375</v>
      </c>
    </row>
    <row r="71" spans="1:12" ht="13.5" thickBot="1">
      <c r="A71" s="90" t="s">
        <v>371</v>
      </c>
      <c r="B71" s="110">
        <v>5</v>
      </c>
      <c r="C71" s="111">
        <f>(B71/$B$37)*100</f>
        <v>0.5279831045406547</v>
      </c>
      <c r="D71" s="91"/>
      <c r="E71" s="92" t="s">
        <v>131</v>
      </c>
      <c r="F71" s="110">
        <v>22</v>
      </c>
      <c r="G71" s="119">
        <f t="shared" si="5"/>
        <v>10.784313725490197</v>
      </c>
      <c r="H71" s="92" t="s">
        <v>131</v>
      </c>
      <c r="L71" s="15">
        <v>204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747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697</v>
      </c>
      <c r="G9" s="81">
        <f>(F9/$F$9)*100</f>
        <v>100</v>
      </c>
      <c r="I9" s="53"/>
    </row>
    <row r="10" spans="1:7" ht="12.75">
      <c r="A10" s="36" t="s">
        <v>137</v>
      </c>
      <c r="B10" s="97">
        <v>719</v>
      </c>
      <c r="C10" s="105">
        <f aca="true" t="shared" si="0" ref="C10:C18">(B10/$B$8)*100</f>
        <v>96.25167336010709</v>
      </c>
      <c r="E10" s="32" t="s">
        <v>138</v>
      </c>
      <c r="F10" s="97">
        <v>693</v>
      </c>
      <c r="G10" s="105">
        <f>(F10/$F$9)*100</f>
        <v>99.4261119081779</v>
      </c>
    </row>
    <row r="11" spans="1:7" ht="12.75">
      <c r="A11" s="36" t="s">
        <v>139</v>
      </c>
      <c r="B11" s="97">
        <v>11</v>
      </c>
      <c r="C11" s="105">
        <f t="shared" si="0"/>
        <v>1.4725568942436411</v>
      </c>
      <c r="E11" s="32" t="s">
        <v>140</v>
      </c>
      <c r="F11" s="97">
        <v>2</v>
      </c>
      <c r="G11" s="105">
        <f>(F11/$F$9)*100</f>
        <v>0.2869440459110474</v>
      </c>
    </row>
    <row r="12" spans="1:7" ht="12.75">
      <c r="A12" s="36" t="s">
        <v>141</v>
      </c>
      <c r="B12" s="97">
        <v>11</v>
      </c>
      <c r="C12" s="105">
        <f t="shared" si="0"/>
        <v>1.4725568942436411</v>
      </c>
      <c r="E12" s="32" t="s">
        <v>142</v>
      </c>
      <c r="F12" s="97">
        <v>2</v>
      </c>
      <c r="G12" s="105">
        <f>(F12/$F$9)*100</f>
        <v>0.2869440459110474</v>
      </c>
    </row>
    <row r="13" spans="1:7" ht="12.75">
      <c r="A13" s="36" t="s">
        <v>143</v>
      </c>
      <c r="B13" s="97">
        <v>4</v>
      </c>
      <c r="C13" s="105">
        <f t="shared" si="0"/>
        <v>0.535475234270415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532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2</v>
      </c>
      <c r="G16" s="105">
        <f>(F16/$F$14)*100</f>
        <v>0.37593984962406013</v>
      </c>
    </row>
    <row r="17" spans="1:7" ht="12.75">
      <c r="A17" s="36" t="s">
        <v>150</v>
      </c>
      <c r="B17" s="97">
        <v>2</v>
      </c>
      <c r="C17" s="105">
        <f t="shared" si="0"/>
        <v>0.2677376171352075</v>
      </c>
      <c r="E17" s="1" t="s">
        <v>151</v>
      </c>
      <c r="F17" s="97">
        <v>47</v>
      </c>
      <c r="G17" s="105">
        <f aca="true" t="shared" si="1" ref="G17:G23">(F17/$F$14)*100</f>
        <v>8.834586466165414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138</v>
      </c>
      <c r="G18" s="105">
        <f t="shared" si="1"/>
        <v>25.93984962406015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134</v>
      </c>
      <c r="G19" s="105">
        <f t="shared" si="1"/>
        <v>25.18796992481203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162</v>
      </c>
      <c r="G20" s="105">
        <f t="shared" si="1"/>
        <v>30.451127819548873</v>
      </c>
    </row>
    <row r="21" spans="1:7" ht="12.75">
      <c r="A21" s="36" t="s">
        <v>156</v>
      </c>
      <c r="B21" s="98">
        <v>13</v>
      </c>
      <c r="C21" s="105">
        <f aca="true" t="shared" si="2" ref="C21:C28">(B21/$B$8)*100</f>
        <v>1.7402945113788488</v>
      </c>
      <c r="E21" s="1" t="s">
        <v>157</v>
      </c>
      <c r="F21" s="97">
        <v>47</v>
      </c>
      <c r="G21" s="105">
        <f t="shared" si="1"/>
        <v>8.834586466165414</v>
      </c>
    </row>
    <row r="22" spans="1:7" ht="12.75">
      <c r="A22" s="36" t="s">
        <v>158</v>
      </c>
      <c r="B22" s="98">
        <v>29</v>
      </c>
      <c r="C22" s="105">
        <f t="shared" si="2"/>
        <v>3.8821954484605086</v>
      </c>
      <c r="E22" s="1" t="s">
        <v>159</v>
      </c>
      <c r="F22" s="97">
        <v>2</v>
      </c>
      <c r="G22" s="105">
        <f t="shared" si="1"/>
        <v>0.37593984962406013</v>
      </c>
    </row>
    <row r="23" spans="1:7" ht="12.75">
      <c r="A23" s="36" t="s">
        <v>160</v>
      </c>
      <c r="B23" s="98">
        <v>42</v>
      </c>
      <c r="C23" s="105">
        <f t="shared" si="2"/>
        <v>5.622489959839357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157</v>
      </c>
      <c r="C24" s="105">
        <f t="shared" si="2"/>
        <v>21.01740294511379</v>
      </c>
      <c r="E24" s="1" t="s">
        <v>163</v>
      </c>
      <c r="F24" s="97">
        <v>179500</v>
      </c>
      <c r="G24" s="112" t="s">
        <v>261</v>
      </c>
    </row>
    <row r="25" spans="1:7" ht="12.75">
      <c r="A25" s="36" t="s">
        <v>164</v>
      </c>
      <c r="B25" s="97">
        <v>126</v>
      </c>
      <c r="C25" s="105">
        <f t="shared" si="2"/>
        <v>16.867469879518072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82</v>
      </c>
      <c r="C26" s="105">
        <f t="shared" si="2"/>
        <v>10.977242302543507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116</v>
      </c>
      <c r="C27" s="105">
        <f t="shared" si="2"/>
        <v>15.528781793842034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182</v>
      </c>
      <c r="C28" s="105">
        <f t="shared" si="2"/>
        <v>24.364123159303883</v>
      </c>
      <c r="E28" s="32" t="s">
        <v>176</v>
      </c>
      <c r="F28" s="97">
        <v>390</v>
      </c>
      <c r="G28" s="105">
        <f aca="true" t="shared" si="3" ref="G28:G35">(F28/$F$14)*100</f>
        <v>73.30827067669173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14</v>
      </c>
      <c r="G31" s="105">
        <f t="shared" si="3"/>
        <v>2.631578947368421</v>
      </c>
    </row>
    <row r="32" spans="1:7" ht="12.75">
      <c r="A32" s="36" t="s">
        <v>182</v>
      </c>
      <c r="B32" s="97">
        <v>13</v>
      </c>
      <c r="C32" s="105">
        <f t="shared" si="4"/>
        <v>1.7402945113788488</v>
      </c>
      <c r="E32" s="32" t="s">
        <v>183</v>
      </c>
      <c r="F32" s="97">
        <v>42</v>
      </c>
      <c r="G32" s="105">
        <f t="shared" si="3"/>
        <v>7.894736842105263</v>
      </c>
    </row>
    <row r="33" spans="1:7" ht="12.75">
      <c r="A33" s="36" t="s">
        <v>184</v>
      </c>
      <c r="B33" s="97">
        <v>19</v>
      </c>
      <c r="C33" s="105">
        <f t="shared" si="4"/>
        <v>2.5435073627844713</v>
      </c>
      <c r="E33" s="32" t="s">
        <v>185</v>
      </c>
      <c r="F33" s="97">
        <v>151</v>
      </c>
      <c r="G33" s="105">
        <f t="shared" si="3"/>
        <v>28.383458646616543</v>
      </c>
    </row>
    <row r="34" spans="1:7" ht="12.75">
      <c r="A34" s="36" t="s">
        <v>186</v>
      </c>
      <c r="B34" s="97">
        <v>59</v>
      </c>
      <c r="C34" s="105">
        <f t="shared" si="4"/>
        <v>7.898259705488621</v>
      </c>
      <c r="E34" s="32" t="s">
        <v>187</v>
      </c>
      <c r="F34" s="97">
        <v>115</v>
      </c>
      <c r="G34" s="105">
        <f t="shared" si="3"/>
        <v>21.616541353383457</v>
      </c>
    </row>
    <row r="35" spans="1:7" ht="12.75">
      <c r="A35" s="36" t="s">
        <v>188</v>
      </c>
      <c r="B35" s="97">
        <v>99</v>
      </c>
      <c r="C35" s="105">
        <f t="shared" si="4"/>
        <v>13.253012048192772</v>
      </c>
      <c r="E35" s="32" t="s">
        <v>189</v>
      </c>
      <c r="F35" s="97">
        <v>68</v>
      </c>
      <c r="G35" s="105">
        <f t="shared" si="3"/>
        <v>12.781954887218044</v>
      </c>
    </row>
    <row r="36" spans="1:7" ht="12.75">
      <c r="A36" s="36" t="s">
        <v>190</v>
      </c>
      <c r="B36" s="97">
        <v>156</v>
      </c>
      <c r="C36" s="105">
        <f t="shared" si="4"/>
        <v>20.883534136546185</v>
      </c>
      <c r="E36" s="32" t="s">
        <v>191</v>
      </c>
      <c r="F36" s="97">
        <v>1463</v>
      </c>
      <c r="G36" s="112" t="s">
        <v>261</v>
      </c>
    </row>
    <row r="37" spans="1:7" ht="12.75">
      <c r="A37" s="36" t="s">
        <v>192</v>
      </c>
      <c r="B37" s="97">
        <v>144</v>
      </c>
      <c r="C37" s="105">
        <f t="shared" si="4"/>
        <v>19.27710843373494</v>
      </c>
      <c r="E37" s="32" t="s">
        <v>193</v>
      </c>
      <c r="F37" s="97">
        <v>142</v>
      </c>
      <c r="G37" s="105">
        <f>(F37/$F$14)*100</f>
        <v>26.691729323308273</v>
      </c>
    </row>
    <row r="38" spans="1:7" ht="12.75">
      <c r="A38" s="36" t="s">
        <v>194</v>
      </c>
      <c r="B38" s="97">
        <v>132</v>
      </c>
      <c r="C38" s="105">
        <f t="shared" si="4"/>
        <v>17.670682730923694</v>
      </c>
      <c r="E38" s="32" t="s">
        <v>191</v>
      </c>
      <c r="F38" s="97">
        <v>500</v>
      </c>
      <c r="G38" s="112" t="s">
        <v>261</v>
      </c>
    </row>
    <row r="39" spans="1:7" ht="12.75">
      <c r="A39" s="36" t="s">
        <v>195</v>
      </c>
      <c r="B39" s="97">
        <v>125</v>
      </c>
      <c r="C39" s="105">
        <f t="shared" si="4"/>
        <v>16.733601070950467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697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161</v>
      </c>
      <c r="G43" s="105">
        <f aca="true" t="shared" si="5" ref="G43:G48">(F43/$F$14)*100</f>
        <v>30.263157894736842</v>
      </c>
    </row>
    <row r="44" spans="1:7" ht="12.75">
      <c r="A44" s="36" t="s">
        <v>209</v>
      </c>
      <c r="B44" s="98">
        <v>60</v>
      </c>
      <c r="C44" s="105">
        <f aca="true" t="shared" si="6" ref="C44:C49">(B44/$B$42)*100</f>
        <v>8.608321377331421</v>
      </c>
      <c r="E44" s="32" t="s">
        <v>210</v>
      </c>
      <c r="F44" s="97">
        <v>68</v>
      </c>
      <c r="G44" s="105">
        <f t="shared" si="5"/>
        <v>12.781954887218044</v>
      </c>
    </row>
    <row r="45" spans="1:7" ht="12.75">
      <c r="A45" s="36" t="s">
        <v>211</v>
      </c>
      <c r="B45" s="98">
        <v>141</v>
      </c>
      <c r="C45" s="105">
        <f t="shared" si="6"/>
        <v>20.22955523672884</v>
      </c>
      <c r="E45" s="32" t="s">
        <v>212</v>
      </c>
      <c r="F45" s="97">
        <v>73</v>
      </c>
      <c r="G45" s="105">
        <f t="shared" si="5"/>
        <v>13.721804511278195</v>
      </c>
    </row>
    <row r="46" spans="1:7" ht="12.75">
      <c r="A46" s="36" t="s">
        <v>213</v>
      </c>
      <c r="B46" s="98">
        <v>117</v>
      </c>
      <c r="C46" s="105">
        <f t="shared" si="6"/>
        <v>16.786226685796272</v>
      </c>
      <c r="E46" s="32" t="s">
        <v>214</v>
      </c>
      <c r="F46" s="97">
        <v>55</v>
      </c>
      <c r="G46" s="105">
        <f t="shared" si="5"/>
        <v>10.338345864661653</v>
      </c>
    </row>
    <row r="47" spans="1:7" ht="12.75">
      <c r="A47" s="36" t="s">
        <v>215</v>
      </c>
      <c r="B47" s="97">
        <v>209</v>
      </c>
      <c r="C47" s="105">
        <f t="shared" si="6"/>
        <v>29.98565279770445</v>
      </c>
      <c r="E47" s="32" t="s">
        <v>216</v>
      </c>
      <c r="F47" s="97">
        <v>55</v>
      </c>
      <c r="G47" s="105">
        <f t="shared" si="5"/>
        <v>10.338345864661653</v>
      </c>
    </row>
    <row r="48" spans="1:7" ht="12.75">
      <c r="A48" s="36" t="s">
        <v>217</v>
      </c>
      <c r="B48" s="97">
        <v>99</v>
      </c>
      <c r="C48" s="105">
        <f t="shared" si="6"/>
        <v>14.203730272596843</v>
      </c>
      <c r="E48" s="32" t="s">
        <v>218</v>
      </c>
      <c r="F48" s="97">
        <v>120</v>
      </c>
      <c r="G48" s="105">
        <f t="shared" si="5"/>
        <v>22.55639097744361</v>
      </c>
    </row>
    <row r="49" spans="1:7" ht="12.75">
      <c r="A49" s="36" t="s">
        <v>219</v>
      </c>
      <c r="B49" s="97">
        <v>71</v>
      </c>
      <c r="C49" s="105">
        <f t="shared" si="6"/>
        <v>10.186513629842182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63</v>
      </c>
      <c r="G51" s="81">
        <f>(F51/F$51)*100</f>
        <v>100</v>
      </c>
    </row>
    <row r="52" spans="1:7" ht="12.75">
      <c r="A52" s="4" t="s">
        <v>223</v>
      </c>
      <c r="B52" s="97">
        <v>16</v>
      </c>
      <c r="C52" s="105">
        <f>(B52/$B$42)*100</f>
        <v>2.295552367288379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154</v>
      </c>
      <c r="C53" s="105">
        <f>(B53/$B$42)*100</f>
        <v>22.094691535150645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315</v>
      </c>
      <c r="C54" s="105">
        <f>(B54/$B$42)*100</f>
        <v>45.19368723098996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212</v>
      </c>
      <c r="C55" s="105">
        <f>(B55/$B$42)*100</f>
        <v>30.416068866571017</v>
      </c>
      <c r="E55" s="32" t="s">
        <v>230</v>
      </c>
      <c r="F55" s="97">
        <v>9</v>
      </c>
      <c r="G55" s="105">
        <f t="shared" si="7"/>
        <v>14.285714285714285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27</v>
      </c>
      <c r="G56" s="105">
        <f t="shared" si="7"/>
        <v>42.857142857142854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17</v>
      </c>
      <c r="G57" s="105">
        <f t="shared" si="7"/>
        <v>26.984126984126984</v>
      </c>
    </row>
    <row r="58" spans="1:7" ht="12.75">
      <c r="A58" s="36" t="s">
        <v>234</v>
      </c>
      <c r="B58" s="97">
        <v>0</v>
      </c>
      <c r="C58" s="105">
        <f aca="true" t="shared" si="8" ref="C58:C66">(B58/$B$42)*100</f>
        <v>0</v>
      </c>
      <c r="E58" s="32" t="s">
        <v>235</v>
      </c>
      <c r="F58" s="97">
        <v>8</v>
      </c>
      <c r="G58" s="105">
        <f t="shared" si="7"/>
        <v>12.698412698412698</v>
      </c>
    </row>
    <row r="59" spans="1:7" ht="12.75">
      <c r="A59" s="36" t="s">
        <v>236</v>
      </c>
      <c r="B59" s="97">
        <v>46</v>
      </c>
      <c r="C59" s="105">
        <f t="shared" si="8"/>
        <v>6.599713055954089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57</v>
      </c>
      <c r="C60" s="105">
        <f t="shared" si="8"/>
        <v>8.17790530846485</v>
      </c>
      <c r="E60" s="32" t="s">
        <v>239</v>
      </c>
      <c r="F60" s="97">
        <v>2</v>
      </c>
      <c r="G60" s="105">
        <f t="shared" si="7"/>
        <v>3.1746031746031744</v>
      </c>
    </row>
    <row r="61" spans="1:7" ht="12.75">
      <c r="A61" s="36" t="s">
        <v>240</v>
      </c>
      <c r="B61" s="97">
        <v>554</v>
      </c>
      <c r="C61" s="105">
        <f t="shared" si="8"/>
        <v>79.48350071736012</v>
      </c>
      <c r="E61" s="32" t="s">
        <v>163</v>
      </c>
      <c r="F61" s="97">
        <v>711</v>
      </c>
      <c r="G61" s="112" t="s">
        <v>261</v>
      </c>
    </row>
    <row r="62" spans="1:7" ht="12.75">
      <c r="A62" s="36" t="s">
        <v>241</v>
      </c>
      <c r="B62" s="97">
        <v>6</v>
      </c>
      <c r="C62" s="105">
        <f t="shared" si="8"/>
        <v>0.860832137733142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30</v>
      </c>
      <c r="C63" s="105">
        <f t="shared" si="8"/>
        <v>4.304160688665711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</v>
      </c>
      <c r="C65" s="105">
        <f t="shared" si="8"/>
        <v>0.5738880918220948</v>
      </c>
      <c r="E65" s="32" t="s">
        <v>208</v>
      </c>
      <c r="F65" s="97">
        <v>9</v>
      </c>
      <c r="G65" s="105">
        <f aca="true" t="shared" si="9" ref="G65:G71">(F65/F$51)*100</f>
        <v>14.285714285714285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</v>
      </c>
      <c r="G66" s="105">
        <f t="shared" si="9"/>
        <v>6.349206349206349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17</v>
      </c>
      <c r="G67" s="105">
        <f t="shared" si="9"/>
        <v>26.984126984126984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</v>
      </c>
      <c r="G68" s="105">
        <f t="shared" si="9"/>
        <v>9.523809523809524</v>
      </c>
    </row>
    <row r="69" spans="1:7" ht="12.75">
      <c r="A69" s="36" t="s">
        <v>249</v>
      </c>
      <c r="B69" s="97">
        <v>6</v>
      </c>
      <c r="C69" s="105">
        <f>(B69/$B$42)*100</f>
        <v>0.860832137733142</v>
      </c>
      <c r="E69" s="32" t="s">
        <v>216</v>
      </c>
      <c r="F69" s="97">
        <v>6</v>
      </c>
      <c r="G69" s="105">
        <f t="shared" si="9"/>
        <v>9.523809523809524</v>
      </c>
    </row>
    <row r="70" spans="1:7" ht="12.75">
      <c r="A70" s="36" t="s">
        <v>251</v>
      </c>
      <c r="B70" s="97">
        <v>4</v>
      </c>
      <c r="C70" s="105">
        <f>(B70/$B$42)*100</f>
        <v>0.5738880918220948</v>
      </c>
      <c r="E70" s="32" t="s">
        <v>218</v>
      </c>
      <c r="F70" s="97">
        <v>19</v>
      </c>
      <c r="G70" s="105">
        <f t="shared" si="9"/>
        <v>30.158730158730158</v>
      </c>
    </row>
    <row r="71" spans="1:7" ht="12.75">
      <c r="A71" s="54" t="s">
        <v>252</v>
      </c>
      <c r="B71" s="103">
        <v>6</v>
      </c>
      <c r="C71" s="115">
        <f>(B71/$B$42)*100</f>
        <v>0.860832137733142</v>
      </c>
      <c r="D71" s="41"/>
      <c r="E71" s="44" t="s">
        <v>220</v>
      </c>
      <c r="F71" s="103">
        <v>2</v>
      </c>
      <c r="G71" s="115">
        <f t="shared" si="9"/>
        <v>3.1746031746031744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2002-06-13T16:00:32Z</dcterms:modified>
  <cp:category/>
  <cp:version/>
  <cp:contentType/>
  <cp:contentStatus/>
</cp:coreProperties>
</file>