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<sst xmlns="http://schemas.openxmlformats.org/spreadsheetml/2006/main" count="674" uniqueCount="437">
  <si>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</si>
  <si>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</si>
  <si>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</si>
  <si>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</si>
  <si>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</si>
  <si>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</si>
  <si>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</si>
  <si>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</si>
  <si>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</si>
  <si>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</si>
  <si>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</si>
  <si>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</si>
  <si>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</si>
  <si>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</si>
  <si>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</si>
  <si>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</si>
  <si>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</si>
  <si>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</si>
  <si>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</si>
  <si>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</si>
  <si>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</si>
  <si>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</si>
  <si>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</si>
  <si>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</si>
  <si>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</si>
  <si>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</si>
  <si>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</si>
  <si>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</si>
  <si>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</si>
  <si>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</si>
  <si>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</si>
  <si>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</si>
  <si>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</si>
  <si>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</si>
  <si>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</si>
  <si>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</si>
  <si>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</si>
  <si>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</si>
  <si>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</si>
  <si>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</si>
  <si>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</si>
  <si>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</si>
  <si>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</si>
  <si>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</si>
  <si>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</si>
  <si>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</si>
  <si>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</si>
  <si>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</si>
  <si>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</si>
  <si>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</si>
  <si>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</si>
  <si>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</si>
  <si>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</si>
  <si>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</si>
  <si>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</si>
  <si>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</si>
  <si>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</si>
  <si>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</si>
  <si>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</si>
  <si>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</si>
  <si>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</si>
  <si>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</si>
  <si>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</si>
  <si>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</si>
  <si>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</si>
  <si>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</si>
  <si>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</si>
  <si>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</si>
  <si>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</si>
  <si>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</si>
  <si>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</si>
  <si>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</si>
  <si>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</si>
  <si>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</si>
  <si>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</si>
  <si>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</si>
  <si>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</si>
  <si>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</si>
  <si>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</si>
  <si>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</si>
  <si>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</si>
  <si>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</si>
  <si>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</si>
  <si>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</si>
  <si>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</si>
  <si>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</si>
  <si>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</si>
  <si>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</si>
  <si>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</si>
  <si>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</si>
  <si>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</si>
  <si>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</si>
  <si>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</si>
  <si>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</si>
  <si>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</si>
  <si>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</si>
  <si>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</si>
  <si>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</si>
  <si>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</si>
  <si>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</si>
  <si>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</si>
  <si>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</si>
  <si>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</si>
  <si>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</si>
  <si>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</si>
  <si>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</si>
  <si>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</si>
  <si>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</si>
  <si>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</si>
  <si>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</si>
  <si>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</si>
  <si>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</si>
  <si>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</si>
  <si>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</si>
  <si>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</si>
  <si>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</si>
  <si>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</si>
  <si>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</si>
  <si>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</si>
  <si>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</si>
  <si>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</si>
  <si>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</si>
  <si>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</si>
  <si>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</si>
  <si>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</si>
  <si>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</si>
  <si>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</si>
  <si>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</si>
  <si>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</si>
  <si>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</si>
  <si>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</si>
  <si>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</si>
  <si>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</si>
  <si>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</si>
  <si>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</si>
  <si>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</si>
  <si>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</si>
  <si>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</si>
  <si>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</si>
  <si>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</si>
  <si>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</si>
  <si>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</si>
  <si>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</si>
  <si>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</si>
  <si>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</si>
  <si>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</si>
  <si>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</si>
  <si>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</si>
  <si>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</si>
  <si>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</si>
  <si>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</si>
  <si>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</si>
  <si>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</si>
  <si>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</si>
  <si>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</si>
  <si>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</si>
  <si>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</si>
  <si>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</si>
  <si>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</si>
  <si>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</si>
  <si>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</si>
  <si>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</si>
  <si>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</si>
  <si>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</si>
  <si>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</si>
  <si>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</si>
  <si>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</si>
  <si>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</si>
  <si>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</si>
  <si>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</si>
  <si>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</si>
  <si>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</si>
  <si>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</si>
  <si>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</si>
  <si>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</si>
  <si>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</si>
  <si>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</si>
  <si>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</si>
  <si>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</si>
  <si>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</si>
  <si>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</si>
  <si>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</si>
  <si>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</si>
  <si>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</si>
  <si>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</si>
  <si>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</si>
  <si>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</si>
  <si>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</si>
  <si>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</si>
  <si>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</si>
  <si>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</si>
  <si>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</si>
  <si>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</si>
  <si>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</si>
  <si>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</si>
  <si>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</si>
  <si>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</si>
  <si>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</si>
  <si>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</si>
  <si>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</si>
  <si>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</si>
  <si>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</si>
  <si>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</si>
  <si>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</si>
  <si>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</si>
  <si>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</si>
  <si>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</si>
  <si>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</si>
  <si>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</si>
  <si>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</si>
  <si>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</si>
  <si>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</si>
  <si>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</si>
  <si>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</si>
  <si>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</si>
  <si>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</si>
  <si>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</si>
  <si>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</si>
  <si>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</si>
  <si>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</si>
  <si>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</si>
  <si>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</si>
  <si>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</si>
  <si>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</si>
  <si>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</si>
  <si>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</si>
  <si>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</si>
  <si>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</si>
  <si>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</si>
  <si>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</si>
  <si>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</si>
  <si>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</si>
  <si>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</si>
  <si>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</si>
  <si>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</si>
  <si>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</si>
  <si>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</si>
  <si>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</si>
  <si>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</si>
  <si>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</si>
  <si>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</si>
  <si>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</si>
  <si>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</si>
  <si>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</si>
  <si>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</si>
  <si>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</si>
  <si>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</si>
  <si>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</si>
  <si>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</si>
  <si>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</si>
  <si>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</si>
  <si>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</si>
  <si>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</si>
  <si>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</si>
  <si>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</si>
  <si>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</si>
  <si>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</si>
  <si>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</si>
  <si>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</si>
  <si>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</si>
  <si>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</si>
  <si>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</si>
  <si>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</si>
  <si>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</si>
  <si>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</si>
  <si>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</si>
  <si>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</si>
  <si>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</si>
  <si>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</si>
  <si>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</si>
  <si>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</si>
  <si>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</si>
  <si>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</si>
  <si>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</si>
  <si>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</si>
  <si>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</si>
  <si>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</si>
  <si>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</si>
  <si>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</si>
  <si>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</si>
  <si>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</si>
  <si>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</si>
  <si>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</si>
  <si>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</si>
  <si>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</si>
  <si>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</si>
  <si>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</si>
  <si>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</si>
  <si>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</si>
  <si>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</si>
  <si>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</si>
  <si>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</si>
  <si>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</si>
  <si>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</si>
  <si>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</si>
  <si>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</si>
  <si>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</si>
  <si>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</si>
  <si>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</si>
  <si>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</si>
  <si>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</si>
  <si>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</si>
  <si>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</si>
  <si>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</si>
  <si>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</si>
  <si>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</si>
  <si>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</si>
  <si>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</si>
  <si>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</si>
  <si>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</si>
  <si>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</si>
  <si>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</si>
  <si>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</si>
  <si>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</si>
  <si>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</si>
  <si>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</si>
  <si>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</si>
  <si>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</si>
  <si>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</si>
  <si>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</si>
  <si>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</si>
  <si>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</si>
  <si>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</si>
  <si>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</si>
  <si>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</si>
  <si>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</si>
  <si>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</si>
  <si>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</si>
  <si>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</si>
  <si>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</si>
  <si>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</si>
  <si>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</si>
  <si>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</si>
  <si>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</si>
  <si>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</si>
  <si>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</si>
  <si>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</si>
  <si>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</si>
  <si>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</si>
  <si>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</si>
  <si>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</si>
  <si>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</si>
  <si>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</si>
  <si>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</si>
  <si>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</si>
  <si>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</si>
  <si>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</si>
  <si>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</si>
  <si>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</si>
  <si>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</si>
  <si>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</si>
  <si>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</si>
  <si>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</si>
  <si>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</si>
  <si>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</si>
  <si>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</si>
  <si>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</si>
  <si>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</si>
  <si>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</si>
  <si>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</si>
  <si>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</si>
  <si>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</si>
  <si>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</si>
  <si>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</si>
  <si>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</si>
  <si>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</si>
  <si>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</si>
  <si>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</si>
  <si>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</si>
  <si>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</si>
  <si>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</si>
  <si>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</si>
  <si>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</si>
  <si>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</si>
  <si>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</si>
  <si>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</si>
  <si>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</si>
  <si>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</si>
  <si>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</si>
  <si>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</si>
  <si>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</si>
  <si>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</si>
  <si>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</si>
  <si>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</si>
  <si>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</si>
  <si>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</si>
  <si>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</si>
  <si>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</si>
  <si>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</si>
  <si>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</si>
  <si>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</si>
  <si>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</si>
  <si>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</si>
  <si>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</si>
  <si>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</si>
  <si>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</si>
  <si>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Knowlton township, Warren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</si>
  <si>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Knowlton township</t>
    </r>
    <r>
      <rPr>
        <b/>
        <sz val="12"/>
        <rFont val="Arial"/>
        <family val="2"/>
      </rPr>
      <t>,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Warren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</si>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</sst>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2977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2977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1502</v>
      </c>
      <c r="C9" s="151">
        <f>(B9/$B$7)*100</f>
        <v>50.45347665435001</v>
      </c>
      <c r="D9" s="152"/>
      <c r="E9" s="152" t="s">
        <v>403</v>
      </c>
      <c r="F9" s="150">
        <v>55</v>
      </c>
      <c r="G9" s="153">
        <f t="shared" si="0"/>
        <v>1.8474974806852535</v>
      </c>
    </row>
    <row r="10" spans="1:7" ht="12.75">
      <c r="A10" s="149" t="s">
        <v>404</v>
      </c>
      <c r="B10" s="150">
        <v>1475</v>
      </c>
      <c r="C10" s="151">
        <f>(B10/$B$7)*100</f>
        <v>49.54652334564999</v>
      </c>
      <c r="D10" s="152"/>
      <c r="E10" s="152" t="s">
        <v>405</v>
      </c>
      <c r="F10" s="150">
        <v>8</v>
      </c>
      <c r="G10" s="153">
        <f t="shared" si="0"/>
        <v>0.26872690628149143</v>
      </c>
    </row>
    <row r="11" spans="1:7" ht="12.75">
      <c r="A11" s="149"/>
      <c r="B11" s="150"/>
      <c r="C11" s="151"/>
      <c r="D11" s="152"/>
      <c r="E11" s="152" t="s">
        <v>406</v>
      </c>
      <c r="F11" s="150">
        <v>24</v>
      </c>
      <c r="G11" s="153">
        <f t="shared" si="0"/>
        <v>0.8061807188444743</v>
      </c>
    </row>
    <row r="12" spans="1:7" ht="12.75">
      <c r="A12" s="149" t="s">
        <v>407</v>
      </c>
      <c r="B12" s="150">
        <v>208</v>
      </c>
      <c r="C12" s="151">
        <f aca="true" t="shared" si="1" ref="C12:C24">B12*100/B$7</f>
        <v>6.986899563318778</v>
      </c>
      <c r="D12" s="152"/>
      <c r="E12" s="152" t="s">
        <v>408</v>
      </c>
      <c r="F12" s="150">
        <v>7</v>
      </c>
      <c r="G12" s="153">
        <f t="shared" si="0"/>
        <v>0.235136042996305</v>
      </c>
    </row>
    <row r="13" spans="1:7" ht="12.75">
      <c r="A13" s="149" t="s">
        <v>409</v>
      </c>
      <c r="B13" s="150">
        <v>251</v>
      </c>
      <c r="C13" s="151">
        <f t="shared" si="1"/>
        <v>8.431306684581793</v>
      </c>
      <c r="D13" s="152"/>
      <c r="E13" s="152" t="s">
        <v>410</v>
      </c>
      <c r="F13" s="150">
        <v>16</v>
      </c>
      <c r="G13" s="153">
        <f t="shared" si="0"/>
        <v>0.5374538125629829</v>
      </c>
    </row>
    <row r="14" spans="1:7" ht="12.75">
      <c r="A14" s="149" t="s">
        <v>411</v>
      </c>
      <c r="B14" s="150">
        <v>237</v>
      </c>
      <c r="C14" s="151">
        <f t="shared" si="1"/>
        <v>7.961034598589184</v>
      </c>
      <c r="D14" s="152"/>
      <c r="E14" s="152" t="s">
        <v>412</v>
      </c>
      <c r="F14" s="150">
        <v>2922</v>
      </c>
      <c r="G14" s="153">
        <f t="shared" si="0"/>
        <v>98.15250251931475</v>
      </c>
    </row>
    <row r="15" spans="1:7" ht="12.75">
      <c r="A15" s="149" t="s">
        <v>413</v>
      </c>
      <c r="B15" s="150">
        <v>186</v>
      </c>
      <c r="C15" s="151">
        <f t="shared" si="1"/>
        <v>6.247900571044676</v>
      </c>
      <c r="D15" s="152"/>
      <c r="E15" s="152" t="s">
        <v>414</v>
      </c>
      <c r="F15" s="150">
        <v>2863</v>
      </c>
      <c r="G15" s="153">
        <f t="shared" si="0"/>
        <v>96.17064158548875</v>
      </c>
    </row>
    <row r="16" spans="1:7" ht="12.75">
      <c r="A16" s="149" t="s">
        <v>415</v>
      </c>
      <c r="B16" s="150">
        <v>112</v>
      </c>
      <c r="C16" s="151">
        <f t="shared" si="1"/>
        <v>3.76217668794088</v>
      </c>
      <c r="D16" s="152"/>
      <c r="E16" s="152"/>
      <c r="F16" s="145"/>
      <c r="G16" s="146"/>
    </row>
    <row r="17" spans="1:7" ht="12.75">
      <c r="A17" s="149" t="s">
        <v>416</v>
      </c>
      <c r="B17" s="150">
        <v>307</v>
      </c>
      <c r="C17" s="151">
        <f t="shared" si="1"/>
        <v>10.312395028552233</v>
      </c>
      <c r="D17" s="152"/>
      <c r="E17" s="143" t="s">
        <v>417</v>
      </c>
      <c r="F17" s="145"/>
      <c r="G17" s="146"/>
    </row>
    <row r="18" spans="1:7" ht="12.75">
      <c r="A18" s="149" t="s">
        <v>418</v>
      </c>
      <c r="B18" s="150">
        <v>625</v>
      </c>
      <c r="C18" s="151">
        <f t="shared" si="1"/>
        <v>20.99428955324152</v>
      </c>
      <c r="D18" s="152"/>
      <c r="E18" s="143" t="s">
        <v>419</v>
      </c>
      <c r="F18" s="141">
        <v>2977</v>
      </c>
      <c r="G18" s="148">
        <v>100</v>
      </c>
    </row>
    <row r="19" spans="1:7" ht="12.75">
      <c r="A19" s="149" t="s">
        <v>420</v>
      </c>
      <c r="B19" s="150">
        <v>468</v>
      </c>
      <c r="C19" s="151">
        <f t="shared" si="1"/>
        <v>15.720524017467248</v>
      </c>
      <c r="D19" s="152"/>
      <c r="E19" s="152" t="s">
        <v>421</v>
      </c>
      <c r="F19" s="150">
        <v>2947</v>
      </c>
      <c r="G19" s="153">
        <f aca="true" t="shared" si="2" ref="G19:G30">F19*100/F$18</f>
        <v>98.99227410144441</v>
      </c>
    </row>
    <row r="20" spans="1:7" ht="12.75">
      <c r="A20" s="149" t="s">
        <v>422</v>
      </c>
      <c r="B20" s="150">
        <v>135</v>
      </c>
      <c r="C20" s="151">
        <f t="shared" si="1"/>
        <v>4.534766543500168</v>
      </c>
      <c r="D20" s="152"/>
      <c r="E20" s="152" t="s">
        <v>423</v>
      </c>
      <c r="F20" s="150">
        <v>1028</v>
      </c>
      <c r="G20" s="153">
        <f t="shared" si="2"/>
        <v>34.531407457171646</v>
      </c>
    </row>
    <row r="21" spans="1:7" ht="12.75">
      <c r="A21" s="149" t="s">
        <v>424</v>
      </c>
      <c r="B21" s="150">
        <v>115</v>
      </c>
      <c r="C21" s="151">
        <f t="shared" si="1"/>
        <v>3.862949277796439</v>
      </c>
      <c r="D21" s="152"/>
      <c r="E21" s="152" t="s">
        <v>425</v>
      </c>
      <c r="F21" s="150">
        <v>710</v>
      </c>
      <c r="G21" s="153">
        <f t="shared" si="2"/>
        <v>23.849512932482366</v>
      </c>
    </row>
    <row r="22" spans="1:7" ht="12.75">
      <c r="A22" s="149" t="s">
        <v>426</v>
      </c>
      <c r="B22" s="150">
        <v>178</v>
      </c>
      <c r="C22" s="151">
        <f t="shared" si="1"/>
        <v>5.979173664763184</v>
      </c>
      <c r="D22" s="152"/>
      <c r="E22" s="152" t="s">
        <v>427</v>
      </c>
      <c r="F22" s="150">
        <v>1000</v>
      </c>
      <c r="G22" s="153">
        <f t="shared" si="2"/>
        <v>33.59086328518643</v>
      </c>
    </row>
    <row r="23" spans="1:7" ht="12.75">
      <c r="A23" s="149" t="s">
        <v>428</v>
      </c>
      <c r="B23" s="150">
        <v>114</v>
      </c>
      <c r="C23" s="151">
        <f t="shared" si="1"/>
        <v>3.829358414511253</v>
      </c>
      <c r="D23" s="152"/>
      <c r="E23" s="152" t="s">
        <v>429</v>
      </c>
      <c r="F23" s="150">
        <v>790</v>
      </c>
      <c r="G23" s="153">
        <f t="shared" si="2"/>
        <v>26.53678199529728</v>
      </c>
    </row>
    <row r="24" spans="1:7" ht="12.75">
      <c r="A24" s="149" t="s">
        <v>430</v>
      </c>
      <c r="B24" s="150">
        <v>41</v>
      </c>
      <c r="C24" s="151">
        <f t="shared" si="1"/>
        <v>1.3772253946926436</v>
      </c>
      <c r="D24" s="152"/>
      <c r="E24" s="152" t="s">
        <v>431</v>
      </c>
      <c r="F24" s="150">
        <v>97</v>
      </c>
      <c r="G24" s="153">
        <f t="shared" si="2"/>
        <v>3.258313738663084</v>
      </c>
    </row>
    <row r="25" spans="1:7" ht="12.75">
      <c r="A25" s="149"/>
      <c r="B25" s="145"/>
      <c r="C25" s="154"/>
      <c r="D25" s="152"/>
      <c r="E25" s="152" t="s">
        <v>432</v>
      </c>
      <c r="F25" s="150">
        <v>28</v>
      </c>
      <c r="G25" s="153">
        <f t="shared" si="2"/>
        <v>0.94054417198522</v>
      </c>
    </row>
    <row r="26" spans="1:7" ht="12.75">
      <c r="A26" s="149" t="s">
        <v>433</v>
      </c>
      <c r="B26" s="155">
        <v>38</v>
      </c>
      <c r="C26" s="156" t="s">
        <v>261</v>
      </c>
      <c r="D26" s="152"/>
      <c r="E26" s="157" t="s">
        <v>434</v>
      </c>
      <c r="F26" s="158">
        <v>112</v>
      </c>
      <c r="G26" s="153">
        <f t="shared" si="2"/>
        <v>3.76217668794088</v>
      </c>
    </row>
    <row r="27" spans="1:7" ht="12.75">
      <c r="A27" s="149"/>
      <c r="B27" s="145"/>
      <c r="C27" s="154"/>
      <c r="D27" s="152"/>
      <c r="E27" s="159" t="s">
        <v>435</v>
      </c>
      <c r="F27" s="160">
        <v>64</v>
      </c>
      <c r="G27" s="153">
        <f t="shared" si="2"/>
        <v>2.1498152502519314</v>
      </c>
    </row>
    <row r="28" spans="1:7" ht="12.75">
      <c r="A28" s="149" t="s">
        <v>262</v>
      </c>
      <c r="B28" s="150">
        <v>2154</v>
      </c>
      <c r="C28" s="151">
        <f aca="true" t="shared" si="3" ref="C28:C35">B28*100/B$7</f>
        <v>72.35471951629157</v>
      </c>
      <c r="D28" s="152"/>
      <c r="E28" s="152" t="s">
        <v>436</v>
      </c>
      <c r="F28" s="150">
        <v>30</v>
      </c>
      <c r="G28" s="153">
        <f t="shared" si="2"/>
        <v>1.0077258985555928</v>
      </c>
    </row>
    <row r="29" spans="1:7" ht="12.75">
      <c r="A29" s="149" t="s">
        <v>0</v>
      </c>
      <c r="B29" s="150">
        <v>1066</v>
      </c>
      <c r="C29" s="151">
        <f t="shared" si="3"/>
        <v>35.80786026200873</v>
      </c>
      <c r="D29" s="152"/>
      <c r="E29" s="152" t="s">
        <v>1</v>
      </c>
      <c r="F29" s="150">
        <v>30</v>
      </c>
      <c r="G29" s="153">
        <f t="shared" si="2"/>
        <v>1.0077258985555928</v>
      </c>
    </row>
    <row r="30" spans="1:7" ht="12.75">
      <c r="A30" s="149" t="s">
        <v>2</v>
      </c>
      <c r="B30" s="150">
        <v>1088</v>
      </c>
      <c r="C30" s="151">
        <f t="shared" si="3"/>
        <v>36.546859254282836</v>
      </c>
      <c r="D30" s="152"/>
      <c r="E30" s="152" t="s">
        <v>3</v>
      </c>
      <c r="F30" s="150">
        <v>0</v>
      </c>
      <c r="G30" s="153">
        <f t="shared" si="2"/>
        <v>0</v>
      </c>
    </row>
    <row r="31" spans="1:7" ht="12.75">
      <c r="A31" s="149" t="s">
        <v>4</v>
      </c>
      <c r="B31" s="150">
        <v>2069</v>
      </c>
      <c r="C31" s="151">
        <f t="shared" si="3"/>
        <v>69.49949613705073</v>
      </c>
      <c r="D31" s="152"/>
      <c r="E31" s="152"/>
      <c r="F31" s="145"/>
      <c r="G31" s="146"/>
    </row>
    <row r="32" spans="1:7" ht="12.75">
      <c r="A32" s="149" t="s">
        <v>5</v>
      </c>
      <c r="B32" s="150">
        <v>407</v>
      </c>
      <c r="C32" s="151">
        <f t="shared" si="3"/>
        <v>13.671481357070876</v>
      </c>
      <c r="D32" s="152"/>
      <c r="E32" s="143" t="s">
        <v>6</v>
      </c>
      <c r="F32" s="147"/>
      <c r="G32" s="161"/>
    </row>
    <row r="33" spans="1:7" ht="12.75">
      <c r="A33" s="149" t="s">
        <v>7</v>
      </c>
      <c r="B33" s="150">
        <v>333</v>
      </c>
      <c r="C33" s="151">
        <f t="shared" si="3"/>
        <v>11.185757473967081</v>
      </c>
      <c r="D33" s="152"/>
      <c r="E33" s="143" t="s">
        <v>8</v>
      </c>
      <c r="F33" s="141">
        <v>1028</v>
      </c>
      <c r="G33" s="148">
        <v>100</v>
      </c>
    </row>
    <row r="34" spans="1:7" ht="12.75">
      <c r="A34" s="149" t="s">
        <v>0</v>
      </c>
      <c r="B34" s="150">
        <v>147</v>
      </c>
      <c r="C34" s="151">
        <f t="shared" si="3"/>
        <v>4.937856902922405</v>
      </c>
      <c r="D34" s="152"/>
      <c r="E34" s="152" t="s">
        <v>9</v>
      </c>
      <c r="F34" s="150">
        <v>816</v>
      </c>
      <c r="G34" s="153">
        <f aca="true" t="shared" si="4" ref="G34:G42">F34*100/F$33</f>
        <v>79.37743190661479</v>
      </c>
    </row>
    <row r="35" spans="1:7" ht="12.75">
      <c r="A35" s="149" t="s">
        <v>2</v>
      </c>
      <c r="B35" s="150">
        <v>186</v>
      </c>
      <c r="C35" s="151">
        <f t="shared" si="3"/>
        <v>6.247900571044676</v>
      </c>
      <c r="D35" s="152"/>
      <c r="E35" s="152" t="s">
        <v>10</v>
      </c>
      <c r="F35" s="150">
        <v>411</v>
      </c>
      <c r="G35" s="153">
        <f t="shared" si="4"/>
        <v>39.98054474708171</v>
      </c>
    </row>
    <row r="36" spans="1:7" ht="12.75">
      <c r="A36" s="149"/>
      <c r="B36" s="145"/>
      <c r="C36" s="154"/>
      <c r="D36" s="152"/>
      <c r="E36" s="152" t="s">
        <v>11</v>
      </c>
      <c r="F36" s="150">
        <v>710</v>
      </c>
      <c r="G36" s="153">
        <f t="shared" si="4"/>
        <v>69.06614785992218</v>
      </c>
    </row>
    <row r="37" spans="1:7" ht="12.75">
      <c r="A37" s="162" t="s">
        <v>12</v>
      </c>
      <c r="B37" s="145"/>
      <c r="C37" s="154"/>
      <c r="D37" s="152"/>
      <c r="E37" s="152" t="s">
        <v>10</v>
      </c>
      <c r="F37" s="150">
        <v>356</v>
      </c>
      <c r="G37" s="153">
        <f t="shared" si="4"/>
        <v>34.63035019455253</v>
      </c>
    </row>
    <row r="38" spans="1:7" ht="12.75">
      <c r="A38" s="163" t="s">
        <v>13</v>
      </c>
      <c r="B38" s="150">
        <v>2948</v>
      </c>
      <c r="C38" s="151">
        <f aca="true" t="shared" si="5" ref="C38:C56">B38*100/B$7</f>
        <v>99.02586496472959</v>
      </c>
      <c r="D38" s="152"/>
      <c r="E38" s="152" t="s">
        <v>14</v>
      </c>
      <c r="F38" s="150">
        <v>68</v>
      </c>
      <c r="G38" s="153">
        <f t="shared" si="4"/>
        <v>6.614785992217898</v>
      </c>
    </row>
    <row r="39" spans="1:7" ht="12.75">
      <c r="A39" s="149" t="s">
        <v>15</v>
      </c>
      <c r="B39" s="150">
        <v>2901</v>
      </c>
      <c r="C39" s="151">
        <f t="shared" si="5"/>
        <v>97.44709439032583</v>
      </c>
      <c r="D39" s="152"/>
      <c r="E39" s="152" t="s">
        <v>10</v>
      </c>
      <c r="F39" s="150">
        <v>35</v>
      </c>
      <c r="G39" s="153">
        <f t="shared" si="4"/>
        <v>3.404669260700389</v>
      </c>
    </row>
    <row r="40" spans="1:7" ht="12.75">
      <c r="A40" s="149" t="s">
        <v>16</v>
      </c>
      <c r="B40" s="150">
        <v>12</v>
      </c>
      <c r="C40" s="151">
        <f t="shared" si="5"/>
        <v>0.40309035942223714</v>
      </c>
      <c r="D40" s="152"/>
      <c r="E40" s="152" t="s">
        <v>17</v>
      </c>
      <c r="F40" s="150">
        <v>212</v>
      </c>
      <c r="G40" s="153">
        <f t="shared" si="4"/>
        <v>20.622568093385215</v>
      </c>
    </row>
    <row r="41" spans="1:7" ht="12.75">
      <c r="A41" s="149" t="s">
        <v>18</v>
      </c>
      <c r="B41" s="150">
        <v>2</v>
      </c>
      <c r="C41" s="151">
        <f t="shared" si="5"/>
        <v>0.06718172657037286</v>
      </c>
      <c r="D41" s="152"/>
      <c r="E41" s="152" t="s">
        <v>19</v>
      </c>
      <c r="F41" s="150">
        <v>154</v>
      </c>
      <c r="G41" s="153">
        <f t="shared" si="4"/>
        <v>14.980544747081712</v>
      </c>
    </row>
    <row r="42" spans="1:7" ht="12.75">
      <c r="A42" s="149" t="s">
        <v>20</v>
      </c>
      <c r="B42" s="150">
        <v>19</v>
      </c>
      <c r="C42" s="151">
        <f t="shared" si="5"/>
        <v>0.6382264024185421</v>
      </c>
      <c r="D42" s="152"/>
      <c r="E42" s="152" t="s">
        <v>21</v>
      </c>
      <c r="F42" s="150">
        <v>73</v>
      </c>
      <c r="G42" s="153">
        <f t="shared" si="4"/>
        <v>7.101167315175097</v>
      </c>
    </row>
    <row r="43" spans="1:7" ht="12.75">
      <c r="A43" s="149" t="s">
        <v>22</v>
      </c>
      <c r="B43" s="150">
        <v>8</v>
      </c>
      <c r="C43" s="151">
        <f t="shared" si="5"/>
        <v>0.26872690628149143</v>
      </c>
      <c r="D43" s="152"/>
      <c r="E43" s="152"/>
      <c r="F43" s="145"/>
      <c r="G43" s="146"/>
    </row>
    <row r="44" spans="1:7" ht="12.75">
      <c r="A44" s="149" t="s">
        <v>23</v>
      </c>
      <c r="B44" s="150">
        <v>2</v>
      </c>
      <c r="C44" s="151">
        <f t="shared" si="5"/>
        <v>0.06718172657037286</v>
      </c>
      <c r="D44" s="152"/>
      <c r="E44" s="152" t="s">
        <v>24</v>
      </c>
      <c r="F44" s="160">
        <v>432</v>
      </c>
      <c r="G44" s="164">
        <f>F44*100/F33</f>
        <v>42.023346303501945</v>
      </c>
    </row>
    <row r="45" spans="1:7" ht="12.75">
      <c r="A45" s="149" t="s">
        <v>25</v>
      </c>
      <c r="B45" s="150">
        <v>5</v>
      </c>
      <c r="C45" s="151">
        <f t="shared" si="5"/>
        <v>0.16795431642593214</v>
      </c>
      <c r="D45" s="152"/>
      <c r="E45" s="152" t="s">
        <v>26</v>
      </c>
      <c r="F45" s="160">
        <v>228</v>
      </c>
      <c r="G45" s="164">
        <f>F45*100/F33</f>
        <v>22.17898832684825</v>
      </c>
    </row>
    <row r="46" spans="1:7" ht="12.75">
      <c r="A46" s="149" t="s">
        <v>27</v>
      </c>
      <c r="B46" s="150">
        <v>0</v>
      </c>
      <c r="C46" s="151">
        <f t="shared" si="5"/>
        <v>0</v>
      </c>
      <c r="D46" s="152"/>
      <c r="E46" s="152"/>
      <c r="F46" s="145"/>
      <c r="G46" s="146"/>
    </row>
    <row r="47" spans="1:7" ht="12.75">
      <c r="A47" s="149" t="s">
        <v>28</v>
      </c>
      <c r="B47" s="150">
        <v>4</v>
      </c>
      <c r="C47" s="151">
        <f t="shared" si="5"/>
        <v>0.13436345314074571</v>
      </c>
      <c r="D47" s="152"/>
      <c r="E47" s="152" t="s">
        <v>29</v>
      </c>
      <c r="F47" s="165">
        <v>2.87</v>
      </c>
      <c r="G47" s="166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65">
        <v>3.21</v>
      </c>
      <c r="G48" s="166" t="s">
        <v>261</v>
      </c>
    </row>
    <row r="49" spans="1:7" ht="14.25">
      <c r="A49" s="149" t="s">
        <v>32</v>
      </c>
      <c r="B49" s="150">
        <v>0</v>
      </c>
      <c r="C49" s="151">
        <f t="shared" si="5"/>
        <v>0</v>
      </c>
      <c r="D49" s="152"/>
      <c r="E49" s="152"/>
      <c r="F49" s="145"/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/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1135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1028</v>
      </c>
      <c r="G52" s="153">
        <f>F52*100/F$51</f>
        <v>90.57268722466961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107</v>
      </c>
      <c r="G53" s="153">
        <f>F53*100/F$51</f>
        <v>9.427312775330396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48</v>
      </c>
      <c r="G54" s="153">
        <f>F54*100/F$51</f>
        <v>4.229074889867841</v>
      </c>
    </row>
    <row r="55" spans="1:7" ht="12.75">
      <c r="A55" s="149" t="s">
        <v>43</v>
      </c>
      <c r="B55" s="150">
        <v>14</v>
      </c>
      <c r="C55" s="151">
        <f t="shared" si="5"/>
        <v>0.47027208599261</v>
      </c>
      <c r="D55" s="152"/>
      <c r="E55" s="152"/>
      <c r="F55" s="145"/>
      <c r="G55" s="146"/>
    </row>
    <row r="56" spans="1:7" ht="12.75">
      <c r="A56" s="149" t="s">
        <v>44</v>
      </c>
      <c r="B56" s="160">
        <v>29</v>
      </c>
      <c r="C56" s="151">
        <f t="shared" si="5"/>
        <v>0.9741350352704065</v>
      </c>
      <c r="D56" s="152"/>
      <c r="E56" s="152" t="s">
        <v>45</v>
      </c>
      <c r="F56" s="167">
        <v>1.9</v>
      </c>
      <c r="G56" s="166" t="s">
        <v>261</v>
      </c>
    </row>
    <row r="57" spans="1:7" ht="12.75">
      <c r="A57" s="149"/>
      <c r="B57" s="160"/>
      <c r="C57" s="168"/>
      <c r="D57" s="152"/>
      <c r="E57" s="152" t="s">
        <v>46</v>
      </c>
      <c r="F57" s="167">
        <v>1.5</v>
      </c>
      <c r="G57" s="166" t="s">
        <v>261</v>
      </c>
    </row>
    <row r="58" spans="1:7" ht="12.75">
      <c r="A58" s="169" t="s">
        <v>47</v>
      </c>
      <c r="B58" s="160"/>
      <c r="C58" s="168"/>
      <c r="D58" s="152"/>
      <c r="E58" s="152"/>
      <c r="F58" s="145"/>
      <c r="G58" s="146"/>
    </row>
    <row r="59" spans="1:7" ht="14.25">
      <c r="A59" s="170" t="s">
        <v>48</v>
      </c>
      <c r="B59" s="160"/>
      <c r="C59" s="168"/>
      <c r="D59" s="152"/>
      <c r="E59" s="143" t="s">
        <v>49</v>
      </c>
      <c r="F59" s="147"/>
      <c r="G59" s="161"/>
    </row>
    <row r="60" spans="1:7" ht="12.75">
      <c r="A60" s="149" t="s">
        <v>50</v>
      </c>
      <c r="B60" s="160">
        <v>2930</v>
      </c>
      <c r="C60" s="168">
        <f>B60*100/B7</f>
        <v>98.42122942559624</v>
      </c>
      <c r="D60" s="152"/>
      <c r="E60" s="143" t="s">
        <v>51</v>
      </c>
      <c r="F60" s="141">
        <v>1028</v>
      </c>
      <c r="G60" s="148">
        <v>100</v>
      </c>
    </row>
    <row r="61" spans="1:7" ht="12.75">
      <c r="A61" s="149" t="s">
        <v>52</v>
      </c>
      <c r="B61" s="160">
        <v>20</v>
      </c>
      <c r="C61" s="168">
        <f>B61*100/B7</f>
        <v>0.6718172657037286</v>
      </c>
      <c r="D61" s="152"/>
      <c r="E61" s="152" t="s">
        <v>53</v>
      </c>
      <c r="F61" s="150">
        <v>898</v>
      </c>
      <c r="G61" s="153">
        <f>F61*100/F$60</f>
        <v>87.35408560311284</v>
      </c>
    </row>
    <row r="62" spans="1:7" ht="12.75">
      <c r="A62" s="149" t="s">
        <v>54</v>
      </c>
      <c r="B62" s="160">
        <v>13</v>
      </c>
      <c r="C62" s="168">
        <f>B62*100/B7</f>
        <v>0.4366812227074236</v>
      </c>
      <c r="D62" s="152"/>
      <c r="E62" s="152" t="s">
        <v>55</v>
      </c>
      <c r="F62" s="150">
        <v>130</v>
      </c>
      <c r="G62" s="153">
        <f>F62*100/F$60</f>
        <v>12.645914396887159</v>
      </c>
    </row>
    <row r="63" spans="1:7" ht="12.75">
      <c r="A63" s="149" t="s">
        <v>56</v>
      </c>
      <c r="B63" s="160">
        <v>27</v>
      </c>
      <c r="C63" s="168">
        <f>B63*100/B7</f>
        <v>0.9069533087000335</v>
      </c>
      <c r="D63" s="152"/>
      <c r="E63" s="152"/>
      <c r="F63" s="145"/>
      <c r="G63" s="146"/>
    </row>
    <row r="64" spans="1:7" ht="12.75">
      <c r="A64" s="149" t="s">
        <v>57</v>
      </c>
      <c r="B64" s="160">
        <v>0</v>
      </c>
      <c r="C64" s="151">
        <f>B64*100/B$7</f>
        <v>0</v>
      </c>
      <c r="D64" s="152"/>
      <c r="E64" s="152" t="s">
        <v>58</v>
      </c>
      <c r="F64" s="145">
        <v>2.91</v>
      </c>
      <c r="G64" s="166" t="s">
        <v>261</v>
      </c>
    </row>
    <row r="65" spans="1:7" ht="13.5" thickBot="1">
      <c r="A65" s="171" t="s">
        <v>59</v>
      </c>
      <c r="B65" s="172">
        <v>16</v>
      </c>
      <c r="C65" s="173">
        <f>B65*100/B7</f>
        <v>0.5374538125629829</v>
      </c>
      <c r="D65" s="174"/>
      <c r="E65" s="174" t="s">
        <v>60</v>
      </c>
      <c r="F65" s="175">
        <v>2.58</v>
      </c>
      <c r="G65" s="176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3016</v>
      </c>
      <c r="G9" s="33">
        <f>(F9/$F$9)*100</f>
        <v>100</v>
      </c>
    </row>
    <row r="10" spans="1:7" ht="12.75">
      <c r="A10" s="29" t="s">
        <v>269</v>
      </c>
      <c r="B10" s="93">
        <v>797</v>
      </c>
      <c r="C10" s="33">
        <f aca="true" t="shared" si="0" ref="C10:C15">(B10/$B$10)*100</f>
        <v>100</v>
      </c>
      <c r="E10" s="34" t="s">
        <v>270</v>
      </c>
      <c r="F10" s="97">
        <v>2887</v>
      </c>
      <c r="G10" s="84">
        <f aca="true" t="shared" si="1" ref="G10:G16">(F10/$F$9)*100</f>
        <v>95.72281167108754</v>
      </c>
    </row>
    <row r="11" spans="1:7" ht="12.75">
      <c r="A11" s="36" t="s">
        <v>271</v>
      </c>
      <c r="B11" s="98">
        <v>66</v>
      </c>
      <c r="C11" s="35">
        <f t="shared" si="0"/>
        <v>8.281053952321205</v>
      </c>
      <c r="E11" s="34" t="s">
        <v>272</v>
      </c>
      <c r="F11" s="97">
        <v>2871</v>
      </c>
      <c r="G11" s="84">
        <f t="shared" si="1"/>
        <v>95.1923076923077</v>
      </c>
    </row>
    <row r="12" spans="1:7" ht="12.75">
      <c r="A12" s="36" t="s">
        <v>273</v>
      </c>
      <c r="B12" s="98">
        <v>47</v>
      </c>
      <c r="C12" s="35">
        <f t="shared" si="0"/>
        <v>5.897114178168131</v>
      </c>
      <c r="E12" s="34" t="s">
        <v>274</v>
      </c>
      <c r="F12" s="97">
        <v>1992</v>
      </c>
      <c r="G12" s="84">
        <f t="shared" si="1"/>
        <v>66.04774535809018</v>
      </c>
    </row>
    <row r="13" spans="1:7" ht="12.75">
      <c r="A13" s="36" t="s">
        <v>275</v>
      </c>
      <c r="B13" s="98">
        <v>428</v>
      </c>
      <c r="C13" s="35">
        <f t="shared" si="0"/>
        <v>53.70138017565872</v>
      </c>
      <c r="E13" s="34" t="s">
        <v>276</v>
      </c>
      <c r="F13" s="97">
        <v>879</v>
      </c>
      <c r="G13" s="84">
        <f t="shared" si="1"/>
        <v>29.144562334217504</v>
      </c>
    </row>
    <row r="14" spans="1:7" ht="12.75">
      <c r="A14" s="36" t="s">
        <v>277</v>
      </c>
      <c r="B14" s="98">
        <v>152</v>
      </c>
      <c r="C14" s="35">
        <f t="shared" si="0"/>
        <v>19.071518193224595</v>
      </c>
      <c r="E14" s="34" t="s">
        <v>166</v>
      </c>
      <c r="F14" s="97">
        <v>16</v>
      </c>
      <c r="G14" s="84">
        <f t="shared" si="1"/>
        <v>0.5305039787798408</v>
      </c>
    </row>
    <row r="15" spans="1:7" ht="12.75">
      <c r="A15" s="36" t="s">
        <v>324</v>
      </c>
      <c r="B15" s="97">
        <v>104</v>
      </c>
      <c r="C15" s="35">
        <f t="shared" si="0"/>
        <v>13.048933500627353</v>
      </c>
      <c r="E15" s="34" t="s">
        <v>278</v>
      </c>
      <c r="F15" s="97">
        <v>129</v>
      </c>
      <c r="G15" s="84">
        <f t="shared" si="1"/>
        <v>4.277188328912467</v>
      </c>
    </row>
    <row r="16" spans="1:7" ht="12.75">
      <c r="A16" s="36"/>
      <c r="B16" s="93" t="s">
        <v>250</v>
      </c>
      <c r="C16" s="10"/>
      <c r="E16" s="34" t="s">
        <v>279</v>
      </c>
      <c r="F16" s="98">
        <v>61</v>
      </c>
      <c r="G16" s="84">
        <f t="shared" si="1"/>
        <v>2.0225464190981435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60</v>
      </c>
      <c r="G17" s="84">
        <f>(F17/$F$9)*100</f>
        <v>1.989389920424403</v>
      </c>
    </row>
    <row r="18" spans="1:7" ht="12.75">
      <c r="A18" s="29" t="s">
        <v>282</v>
      </c>
      <c r="B18" s="93">
        <v>2021</v>
      </c>
      <c r="C18" s="33">
        <f>(B18/$B$18)*100</f>
        <v>100</v>
      </c>
      <c r="E18" s="34" t="s">
        <v>283</v>
      </c>
      <c r="F18" s="97">
        <v>69</v>
      </c>
      <c r="G18" s="84">
        <f>(F18/$F$9)*100</f>
        <v>2.287798408488064</v>
      </c>
    </row>
    <row r="19" spans="1:7" ht="12.75">
      <c r="A19" s="36" t="s">
        <v>284</v>
      </c>
      <c r="B19" s="97">
        <v>81</v>
      </c>
      <c r="C19" s="84">
        <f aca="true" t="shared" si="2" ref="C19:C25">(B19/$B$18)*100</f>
        <v>4.00791687283523</v>
      </c>
      <c r="E19" s="34"/>
      <c r="F19" s="97" t="s">
        <v>250</v>
      </c>
      <c r="G19" s="84"/>
    </row>
    <row r="20" spans="1:7" ht="12.75">
      <c r="A20" s="36" t="s">
        <v>285</v>
      </c>
      <c r="B20" s="97">
        <v>179</v>
      </c>
      <c r="C20" s="84">
        <f t="shared" si="2"/>
        <v>8.857001484413656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711</v>
      </c>
      <c r="C21" s="84">
        <f t="shared" si="2"/>
        <v>35.18060366155369</v>
      </c>
      <c r="E21" s="38" t="s">
        <v>167</v>
      </c>
      <c r="F21" s="80">
        <v>129</v>
      </c>
      <c r="G21" s="33">
        <f>(F21/$F$21)*100</f>
        <v>100</v>
      </c>
    </row>
    <row r="22" spans="1:7" ht="12.75">
      <c r="A22" s="36" t="s">
        <v>302</v>
      </c>
      <c r="B22" s="97">
        <v>376</v>
      </c>
      <c r="C22" s="84">
        <f t="shared" si="2"/>
        <v>18.6046511627907</v>
      </c>
      <c r="E22" s="34" t="s">
        <v>303</v>
      </c>
      <c r="F22" s="97">
        <v>59</v>
      </c>
      <c r="G22" s="84">
        <f aca="true" t="shared" si="3" ref="G22:G27">(F22/$F$21)*100</f>
        <v>45.73643410852713</v>
      </c>
    </row>
    <row r="23" spans="1:7" ht="12.75">
      <c r="A23" s="36" t="s">
        <v>304</v>
      </c>
      <c r="B23" s="97">
        <v>132</v>
      </c>
      <c r="C23" s="84">
        <f t="shared" si="2"/>
        <v>6.531420089064819</v>
      </c>
      <c r="E23" s="34" t="s">
        <v>305</v>
      </c>
      <c r="F23" s="97">
        <v>56</v>
      </c>
      <c r="G23" s="84">
        <f t="shared" si="3"/>
        <v>43.41085271317829</v>
      </c>
    </row>
    <row r="24" spans="1:7" ht="12.75">
      <c r="A24" s="36" t="s">
        <v>306</v>
      </c>
      <c r="B24" s="97">
        <v>410</v>
      </c>
      <c r="C24" s="84">
        <f t="shared" si="2"/>
        <v>20.286986640277092</v>
      </c>
      <c r="E24" s="34" t="s">
        <v>307</v>
      </c>
      <c r="F24" s="97">
        <v>3</v>
      </c>
      <c r="G24" s="84">
        <f t="shared" si="3"/>
        <v>2.3255813953488373</v>
      </c>
    </row>
    <row r="25" spans="1:7" ht="12.75">
      <c r="A25" s="36" t="s">
        <v>308</v>
      </c>
      <c r="B25" s="97">
        <v>132</v>
      </c>
      <c r="C25" s="84">
        <f t="shared" si="2"/>
        <v>6.531420089064819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7</v>
      </c>
      <c r="G26" s="84">
        <f t="shared" si="3"/>
        <v>5.426356589147287</v>
      </c>
    </row>
    <row r="27" spans="1:7" ht="12.75">
      <c r="A27" s="36" t="s">
        <v>311</v>
      </c>
      <c r="B27" s="108">
        <v>87.1</v>
      </c>
      <c r="C27" s="37" t="s">
        <v>261</v>
      </c>
      <c r="E27" s="34" t="s">
        <v>312</v>
      </c>
      <c r="F27" s="97">
        <v>4</v>
      </c>
      <c r="G27" s="84">
        <f t="shared" si="3"/>
        <v>3.10077519379845</v>
      </c>
    </row>
    <row r="28" spans="1:7" ht="12.75">
      <c r="A28" s="36" t="s">
        <v>313</v>
      </c>
      <c r="B28" s="108">
        <v>26.8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2816</v>
      </c>
      <c r="G30" s="33">
        <f>(F30/$F$30)*100</f>
        <v>100</v>
      </c>
      <c r="J30" s="39"/>
    </row>
    <row r="31" spans="1:10" ht="12.75">
      <c r="A31" s="95" t="s">
        <v>296</v>
      </c>
      <c r="B31" s="93">
        <v>2315</v>
      </c>
      <c r="C31" s="33">
        <f>(B31/$B$31)*100</f>
        <v>100</v>
      </c>
      <c r="E31" s="34" t="s">
        <v>317</v>
      </c>
      <c r="F31" s="97">
        <v>2594</v>
      </c>
      <c r="G31" s="101">
        <f>(F31/$F$30)*100</f>
        <v>92.11647727272727</v>
      </c>
      <c r="J31" s="39"/>
    </row>
    <row r="32" spans="1:10" ht="12.75">
      <c r="A32" s="36" t="s">
        <v>318</v>
      </c>
      <c r="B32" s="97">
        <v>505</v>
      </c>
      <c r="C32" s="10">
        <f>(B32/$B$31)*100</f>
        <v>21.814254859611232</v>
      </c>
      <c r="E32" s="34" t="s">
        <v>319</v>
      </c>
      <c r="F32" s="97">
        <v>222</v>
      </c>
      <c r="G32" s="101">
        <f aca="true" t="shared" si="4" ref="G32:G39">(F32/$F$30)*100</f>
        <v>7.8835227272727275</v>
      </c>
      <c r="J32" s="39"/>
    </row>
    <row r="33" spans="1:10" ht="12.75">
      <c r="A33" s="36" t="s">
        <v>320</v>
      </c>
      <c r="B33" s="97">
        <v>1529</v>
      </c>
      <c r="C33" s="10">
        <f aca="true" t="shared" si="5" ref="C33:C38">(B33/$B$31)*100</f>
        <v>66.0475161987041</v>
      </c>
      <c r="E33" s="34" t="s">
        <v>321</v>
      </c>
      <c r="F33" s="97">
        <v>83</v>
      </c>
      <c r="G33" s="101">
        <f t="shared" si="4"/>
        <v>2.947443181818182</v>
      </c>
      <c r="J33" s="39"/>
    </row>
    <row r="34" spans="1:7" ht="12.75">
      <c r="A34" s="36" t="s">
        <v>322</v>
      </c>
      <c r="B34" s="97">
        <v>16</v>
      </c>
      <c r="C34" s="10">
        <f t="shared" si="5"/>
        <v>0.6911447084233261</v>
      </c>
      <c r="E34" s="34" t="s">
        <v>323</v>
      </c>
      <c r="F34" s="97">
        <v>56</v>
      </c>
      <c r="G34" s="101">
        <f t="shared" si="4"/>
        <v>1.9886363636363635</v>
      </c>
    </row>
    <row r="35" spans="1:7" ht="12.75">
      <c r="A35" s="36" t="s">
        <v>325</v>
      </c>
      <c r="B35" s="97">
        <v>116</v>
      </c>
      <c r="C35" s="10">
        <f t="shared" si="5"/>
        <v>5.010799136069115</v>
      </c>
      <c r="E35" s="34" t="s">
        <v>321</v>
      </c>
      <c r="F35" s="97">
        <v>15</v>
      </c>
      <c r="G35" s="101">
        <f t="shared" si="4"/>
        <v>0.5326704545454545</v>
      </c>
    </row>
    <row r="36" spans="1:7" ht="12.75">
      <c r="A36" s="36" t="s">
        <v>297</v>
      </c>
      <c r="B36" s="97">
        <v>87</v>
      </c>
      <c r="C36" s="10">
        <f t="shared" si="5"/>
        <v>3.7580993520518358</v>
      </c>
      <c r="E36" s="34" t="s">
        <v>327</v>
      </c>
      <c r="F36" s="97">
        <v>123</v>
      </c>
      <c r="G36" s="101">
        <f t="shared" si="4"/>
        <v>4.3678977272727275</v>
      </c>
    </row>
    <row r="37" spans="1:7" ht="12.75">
      <c r="A37" s="36" t="s">
        <v>326</v>
      </c>
      <c r="B37" s="97">
        <v>149</v>
      </c>
      <c r="C37" s="10">
        <f t="shared" si="5"/>
        <v>6.436285097192225</v>
      </c>
      <c r="E37" s="34" t="s">
        <v>321</v>
      </c>
      <c r="F37" s="97">
        <v>44</v>
      </c>
      <c r="G37" s="101">
        <f t="shared" si="4"/>
        <v>1.5625</v>
      </c>
    </row>
    <row r="38" spans="1:7" ht="12.75">
      <c r="A38" s="36" t="s">
        <v>297</v>
      </c>
      <c r="B38" s="97">
        <v>89</v>
      </c>
      <c r="C38" s="10">
        <f t="shared" si="5"/>
        <v>3.844492440604751</v>
      </c>
      <c r="E38" s="34" t="s">
        <v>259</v>
      </c>
      <c r="F38" s="97">
        <v>19</v>
      </c>
      <c r="G38" s="101">
        <f t="shared" si="4"/>
        <v>0.6747159090909091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48</v>
      </c>
      <c r="C42" s="33">
        <f>(B42/$B$42)*100</f>
        <v>100</v>
      </c>
      <c r="E42" s="31" t="s">
        <v>268</v>
      </c>
      <c r="F42" s="80">
        <v>3016</v>
      </c>
      <c r="G42" s="99">
        <f>(F42/$F$42)*100</f>
        <v>100</v>
      </c>
      <c r="I42" s="39"/>
    </row>
    <row r="43" spans="1:7" ht="12.75">
      <c r="A43" s="36" t="s">
        <v>301</v>
      </c>
      <c r="B43" s="98">
        <v>20</v>
      </c>
      <c r="C43" s="102">
        <f>(B43/$B$42)*100</f>
        <v>41.66666666666667</v>
      </c>
      <c r="E43" s="60" t="s">
        <v>168</v>
      </c>
      <c r="F43" s="106">
        <v>3673</v>
      </c>
      <c r="G43" s="107">
        <f aca="true" t="shared" si="6" ref="G43:G71">(F43/$F$42)*100</f>
        <v>121.78381962864722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55</v>
      </c>
      <c r="G45" s="101">
        <f t="shared" si="6"/>
        <v>1.823607427055703</v>
      </c>
    </row>
    <row r="46" spans="1:7" ht="12.75">
      <c r="A46" s="29" t="s">
        <v>331</v>
      </c>
      <c r="B46" s="93">
        <v>2179</v>
      </c>
      <c r="C46" s="33">
        <f>(B46/$B$46)*100</f>
        <v>100</v>
      </c>
      <c r="E46" s="1" t="s">
        <v>332</v>
      </c>
      <c r="F46" s="97">
        <v>6</v>
      </c>
      <c r="G46" s="101">
        <f t="shared" si="6"/>
        <v>0.1989389920424403</v>
      </c>
    </row>
    <row r="47" spans="1:7" ht="12.75">
      <c r="A47" s="36" t="s">
        <v>333</v>
      </c>
      <c r="B47" s="97">
        <v>223</v>
      </c>
      <c r="C47" s="10">
        <f>(B47/$B$46)*100</f>
        <v>10.234052317576872</v>
      </c>
      <c r="E47" s="1" t="s">
        <v>334</v>
      </c>
      <c r="F47" s="97">
        <v>151</v>
      </c>
      <c r="G47" s="101">
        <f t="shared" si="6"/>
        <v>5.006631299734748</v>
      </c>
    </row>
    <row r="48" spans="1:7" ht="12.75">
      <c r="A48" s="36"/>
      <c r="B48" s="93" t="s">
        <v>250</v>
      </c>
      <c r="C48" s="10"/>
      <c r="E48" s="1" t="s">
        <v>335</v>
      </c>
      <c r="F48" s="97">
        <v>359</v>
      </c>
      <c r="G48" s="101">
        <f t="shared" si="6"/>
        <v>11.90318302387268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79</v>
      </c>
      <c r="G49" s="101">
        <f t="shared" si="6"/>
        <v>2.6193633952254642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76</v>
      </c>
      <c r="G50" s="101">
        <f t="shared" si="6"/>
        <v>2.519893899204244</v>
      </c>
    </row>
    <row r="51" spans="1:7" ht="12.75">
      <c r="A51" s="5" t="s">
        <v>338</v>
      </c>
      <c r="B51" s="93">
        <v>726</v>
      </c>
      <c r="C51" s="33">
        <f>(B51/$B$51)*100</f>
        <v>100</v>
      </c>
      <c r="E51" s="1" t="s">
        <v>339</v>
      </c>
      <c r="F51" s="97">
        <v>801</v>
      </c>
      <c r="G51" s="101">
        <f t="shared" si="6"/>
        <v>26.55835543766578</v>
      </c>
    </row>
    <row r="52" spans="1:7" ht="12.75">
      <c r="A52" s="4" t="s">
        <v>340</v>
      </c>
      <c r="B52" s="98">
        <v>28</v>
      </c>
      <c r="C52" s="10">
        <f>(B52/$B$51)*100</f>
        <v>3.8567493112947657</v>
      </c>
      <c r="E52" s="1" t="s">
        <v>341</v>
      </c>
      <c r="F52" s="97">
        <v>5</v>
      </c>
      <c r="G52" s="101">
        <f t="shared" si="6"/>
        <v>0.16578249336870027</v>
      </c>
    </row>
    <row r="53" spans="1:7" ht="12.75">
      <c r="A53" s="4"/>
      <c r="B53" s="93" t="s">
        <v>250</v>
      </c>
      <c r="C53" s="10"/>
      <c r="E53" s="1" t="s">
        <v>342</v>
      </c>
      <c r="F53" s="97">
        <v>77</v>
      </c>
      <c r="G53" s="101">
        <f t="shared" si="6"/>
        <v>2.553050397877984</v>
      </c>
    </row>
    <row r="54" spans="1:7" ht="14.25">
      <c r="A54" s="5" t="s">
        <v>343</v>
      </c>
      <c r="B54" s="93">
        <v>1762</v>
      </c>
      <c r="C54" s="33">
        <f>(B54/$B$54)*100</f>
        <v>100</v>
      </c>
      <c r="E54" s="1" t="s">
        <v>201</v>
      </c>
      <c r="F54" s="97">
        <v>656</v>
      </c>
      <c r="G54" s="101">
        <f t="shared" si="6"/>
        <v>21.750663129973475</v>
      </c>
    </row>
    <row r="55" spans="1:7" ht="12.75">
      <c r="A55" s="4" t="s">
        <v>340</v>
      </c>
      <c r="B55" s="98">
        <v>277</v>
      </c>
      <c r="C55" s="10">
        <f>(B55/$B$54)*100</f>
        <v>15.720771850170262</v>
      </c>
      <c r="E55" s="1" t="s">
        <v>344</v>
      </c>
      <c r="F55" s="97">
        <v>471</v>
      </c>
      <c r="G55" s="101">
        <f t="shared" si="6"/>
        <v>15.616710875331567</v>
      </c>
    </row>
    <row r="56" spans="1:7" ht="12.75">
      <c r="A56" s="4" t="s">
        <v>345</v>
      </c>
      <c r="B56" s="120">
        <v>71.8</v>
      </c>
      <c r="C56" s="37" t="s">
        <v>261</v>
      </c>
      <c r="E56" s="1" t="s">
        <v>346</v>
      </c>
      <c r="F56" s="97">
        <v>17</v>
      </c>
      <c r="G56" s="101">
        <f t="shared" si="6"/>
        <v>0.5636604774535808</v>
      </c>
    </row>
    <row r="57" spans="1:7" ht="12.75">
      <c r="A57" s="4" t="s">
        <v>347</v>
      </c>
      <c r="B57" s="98">
        <v>1485</v>
      </c>
      <c r="C57" s="10">
        <f>(B57/$B$54)*100</f>
        <v>84.27922814982975</v>
      </c>
      <c r="E57" s="1" t="s">
        <v>348</v>
      </c>
      <c r="F57" s="97">
        <v>29</v>
      </c>
      <c r="G57" s="101">
        <f t="shared" si="6"/>
        <v>0.9615384615384616</v>
      </c>
    </row>
    <row r="58" spans="1:7" ht="12.75">
      <c r="A58" s="4" t="s">
        <v>345</v>
      </c>
      <c r="B58" s="120">
        <v>84.8</v>
      </c>
      <c r="C58" s="37" t="s">
        <v>261</v>
      </c>
      <c r="E58" s="1" t="s">
        <v>349</v>
      </c>
      <c r="F58" s="97">
        <v>251</v>
      </c>
      <c r="G58" s="101">
        <f t="shared" si="6"/>
        <v>8.322281167108752</v>
      </c>
    </row>
    <row r="59" spans="1:7" ht="12.75">
      <c r="A59" s="4"/>
      <c r="B59" s="93" t="s">
        <v>250</v>
      </c>
      <c r="C59" s="10"/>
      <c r="E59" s="1" t="s">
        <v>350</v>
      </c>
      <c r="F59" s="97">
        <v>8</v>
      </c>
      <c r="G59" s="101">
        <f t="shared" si="6"/>
        <v>0.2652519893899204</v>
      </c>
    </row>
    <row r="60" spans="1:7" ht="12.75">
      <c r="A60" s="5" t="s">
        <v>351</v>
      </c>
      <c r="B60" s="93">
        <v>299</v>
      </c>
      <c r="C60" s="33">
        <f>(B60/$B$60)*100</f>
        <v>100</v>
      </c>
      <c r="E60" s="1" t="s">
        <v>352</v>
      </c>
      <c r="F60" s="97">
        <v>22</v>
      </c>
      <c r="G60" s="101">
        <f t="shared" si="6"/>
        <v>0.7294429708222812</v>
      </c>
    </row>
    <row r="61" spans="1:7" ht="12.75">
      <c r="A61" s="4" t="s">
        <v>340</v>
      </c>
      <c r="B61" s="97">
        <v>147</v>
      </c>
      <c r="C61" s="10">
        <f>(B61/$B$60)*100</f>
        <v>49.163879598662206</v>
      </c>
      <c r="E61" s="1" t="s">
        <v>353</v>
      </c>
      <c r="F61" s="97">
        <v>34</v>
      </c>
      <c r="G61" s="101">
        <f t="shared" si="6"/>
        <v>1.1273209549071617</v>
      </c>
    </row>
    <row r="62" spans="1:7" ht="12.75">
      <c r="A62" s="4"/>
      <c r="B62" s="93" t="s">
        <v>250</v>
      </c>
      <c r="C62" s="10"/>
      <c r="E62" s="1" t="s">
        <v>354</v>
      </c>
      <c r="F62" s="97">
        <v>66</v>
      </c>
      <c r="G62" s="101">
        <f t="shared" si="6"/>
        <v>2.1883289124668437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13</v>
      </c>
      <c r="G63" s="101">
        <f t="shared" si="6"/>
        <v>0.43103448275862066</v>
      </c>
    </row>
    <row r="64" spans="1:7" ht="12.75">
      <c r="A64" s="29" t="s">
        <v>357</v>
      </c>
      <c r="B64" s="93">
        <v>2816</v>
      </c>
      <c r="C64" s="33">
        <f>(B64/$B$64)*100</f>
        <v>100</v>
      </c>
      <c r="E64" s="1" t="s">
        <v>358</v>
      </c>
      <c r="F64" s="97">
        <v>3</v>
      </c>
      <c r="G64" s="101">
        <f t="shared" si="6"/>
        <v>0.09946949602122016</v>
      </c>
    </row>
    <row r="65" spans="1:7" ht="12.75">
      <c r="A65" s="4" t="s">
        <v>256</v>
      </c>
      <c r="B65" s="97">
        <v>1895</v>
      </c>
      <c r="C65" s="10">
        <f>(B65/$B$64)*100</f>
        <v>67.2940340909091</v>
      </c>
      <c r="E65" s="1" t="s">
        <v>359</v>
      </c>
      <c r="F65" s="97">
        <v>40</v>
      </c>
      <c r="G65" s="101">
        <f t="shared" si="6"/>
        <v>1.3262599469496021</v>
      </c>
    </row>
    <row r="66" spans="1:7" ht="12.75">
      <c r="A66" s="4" t="s">
        <v>257</v>
      </c>
      <c r="B66" s="97">
        <v>901</v>
      </c>
      <c r="C66" s="10">
        <f aca="true" t="shared" si="7" ref="C66:C71">(B66/$B$64)*100</f>
        <v>31.995738636363637</v>
      </c>
      <c r="E66" s="1" t="s">
        <v>360</v>
      </c>
      <c r="F66" s="97">
        <v>12</v>
      </c>
      <c r="G66" s="101">
        <f t="shared" si="6"/>
        <v>0.3978779840848806</v>
      </c>
    </row>
    <row r="67" spans="1:7" ht="12.75">
      <c r="A67" s="4" t="s">
        <v>361</v>
      </c>
      <c r="B67" s="97">
        <v>354</v>
      </c>
      <c r="C67" s="10">
        <f t="shared" si="7"/>
        <v>12.571022727272727</v>
      </c>
      <c r="E67" s="1" t="s">
        <v>362</v>
      </c>
      <c r="F67" s="97">
        <v>28</v>
      </c>
      <c r="G67" s="101">
        <f t="shared" si="6"/>
        <v>0.9283819628647214</v>
      </c>
    </row>
    <row r="68" spans="1:7" ht="12.75">
      <c r="A68" s="4" t="s">
        <v>363</v>
      </c>
      <c r="B68" s="97">
        <v>547</v>
      </c>
      <c r="C68" s="10">
        <f t="shared" si="7"/>
        <v>19.42471590909091</v>
      </c>
      <c r="E68" s="1" t="s">
        <v>364</v>
      </c>
      <c r="F68" s="97">
        <v>135</v>
      </c>
      <c r="G68" s="101">
        <f t="shared" si="6"/>
        <v>4.476127320954907</v>
      </c>
    </row>
    <row r="69" spans="1:7" ht="12.75">
      <c r="A69" s="4" t="s">
        <v>365</v>
      </c>
      <c r="B69" s="97">
        <v>420</v>
      </c>
      <c r="C69" s="10">
        <f t="shared" si="7"/>
        <v>14.914772727272727</v>
      </c>
      <c r="E69" s="1" t="s">
        <v>366</v>
      </c>
      <c r="F69" s="97">
        <v>24</v>
      </c>
      <c r="G69" s="101">
        <f t="shared" si="6"/>
        <v>0.7957559681697612</v>
      </c>
    </row>
    <row r="70" spans="1:7" ht="12.75">
      <c r="A70" s="4" t="s">
        <v>367</v>
      </c>
      <c r="B70" s="97">
        <v>127</v>
      </c>
      <c r="C70" s="10">
        <f t="shared" si="7"/>
        <v>4.509943181818182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20</v>
      </c>
      <c r="C71" s="40">
        <f t="shared" si="7"/>
        <v>0.7102272727272727</v>
      </c>
      <c r="D71" s="41"/>
      <c r="E71" s="9" t="s">
        <v>369</v>
      </c>
      <c r="F71" s="103">
        <v>255</v>
      </c>
      <c r="G71" s="104">
        <f t="shared" si="6"/>
        <v>8.454907161803714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2272</v>
      </c>
      <c r="C9" s="81">
        <f>(B9/$B$9)*100</f>
        <v>100</v>
      </c>
      <c r="D9" s="65"/>
      <c r="E9" s="79" t="s">
        <v>381</v>
      </c>
      <c r="F9" s="80">
        <v>1046</v>
      </c>
      <c r="G9" s="81">
        <f>(F9/$F$9)*100</f>
        <v>100</v>
      </c>
    </row>
    <row r="10" spans="1:7" ht="12.75">
      <c r="A10" s="82" t="s">
        <v>382</v>
      </c>
      <c r="B10" s="97">
        <v>1655</v>
      </c>
      <c r="C10" s="105">
        <f>(B10/$B$9)*100</f>
        <v>72.84330985915493</v>
      </c>
      <c r="D10" s="65"/>
      <c r="E10" s="78" t="s">
        <v>383</v>
      </c>
      <c r="F10" s="97">
        <v>29</v>
      </c>
      <c r="G10" s="105">
        <f aca="true" t="shared" si="0" ref="G10:G19">(F10/$F$9)*100</f>
        <v>2.7724665391969405</v>
      </c>
    </row>
    <row r="11" spans="1:7" ht="12.75">
      <c r="A11" s="82" t="s">
        <v>384</v>
      </c>
      <c r="B11" s="97">
        <v>1655</v>
      </c>
      <c r="C11" s="105">
        <f aca="true" t="shared" si="1" ref="C11:C16">(B11/$B$9)*100</f>
        <v>72.84330985915493</v>
      </c>
      <c r="D11" s="65"/>
      <c r="E11" s="78" t="s">
        <v>385</v>
      </c>
      <c r="F11" s="97">
        <v>30</v>
      </c>
      <c r="G11" s="105">
        <f t="shared" si="0"/>
        <v>2.8680688336520075</v>
      </c>
    </row>
    <row r="12" spans="1:7" ht="12.75">
      <c r="A12" s="82" t="s">
        <v>386</v>
      </c>
      <c r="B12" s="97">
        <v>1579</v>
      </c>
      <c r="C12" s="105">
        <f>(B12/$B$9)*100</f>
        <v>69.49823943661971</v>
      </c>
      <c r="D12" s="65"/>
      <c r="E12" s="78" t="s">
        <v>387</v>
      </c>
      <c r="F12" s="97">
        <v>67</v>
      </c>
      <c r="G12" s="105">
        <f t="shared" si="0"/>
        <v>6.405353728489484</v>
      </c>
    </row>
    <row r="13" spans="1:7" ht="12.75">
      <c r="A13" s="82" t="s">
        <v>388</v>
      </c>
      <c r="B13" s="97">
        <v>76</v>
      </c>
      <c r="C13" s="105">
        <f>(B13/$B$9)*100</f>
        <v>3.345070422535211</v>
      </c>
      <c r="D13" s="65"/>
      <c r="E13" s="78" t="s">
        <v>389</v>
      </c>
      <c r="F13" s="97">
        <v>80</v>
      </c>
      <c r="G13" s="105">
        <f t="shared" si="0"/>
        <v>7.648183556405354</v>
      </c>
    </row>
    <row r="14" spans="1:7" ht="12.75">
      <c r="A14" s="82" t="s">
        <v>390</v>
      </c>
      <c r="B14" s="109">
        <v>4.6</v>
      </c>
      <c r="C14" s="112" t="s">
        <v>261</v>
      </c>
      <c r="D14" s="65"/>
      <c r="E14" s="78" t="s">
        <v>391</v>
      </c>
      <c r="F14" s="97">
        <v>155</v>
      </c>
      <c r="G14" s="105">
        <f t="shared" si="0"/>
        <v>14.818355640535371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265</v>
      </c>
      <c r="G15" s="105">
        <f t="shared" si="0"/>
        <v>25.334608030592737</v>
      </c>
    </row>
    <row r="16" spans="1:7" ht="12.75">
      <c r="A16" s="82" t="s">
        <v>67</v>
      </c>
      <c r="B16" s="97">
        <v>617</v>
      </c>
      <c r="C16" s="105">
        <f t="shared" si="1"/>
        <v>27.15669014084507</v>
      </c>
      <c r="D16" s="65"/>
      <c r="E16" s="78" t="s">
        <v>68</v>
      </c>
      <c r="F16" s="97">
        <v>185</v>
      </c>
      <c r="G16" s="105">
        <f t="shared" si="0"/>
        <v>17.686424474187383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189</v>
      </c>
      <c r="G17" s="105">
        <f t="shared" si="0"/>
        <v>18.068833652007648</v>
      </c>
    </row>
    <row r="18" spans="1:7" ht="12.75">
      <c r="A18" s="77" t="s">
        <v>70</v>
      </c>
      <c r="B18" s="80">
        <v>1142</v>
      </c>
      <c r="C18" s="81">
        <f>(B18/$B$18)*100</f>
        <v>100</v>
      </c>
      <c r="D18" s="65"/>
      <c r="E18" s="78" t="s">
        <v>170</v>
      </c>
      <c r="F18" s="97">
        <v>31</v>
      </c>
      <c r="G18" s="105">
        <f t="shared" si="0"/>
        <v>2.9636711281070744</v>
      </c>
    </row>
    <row r="19" spans="1:9" ht="12.75">
      <c r="A19" s="82" t="s">
        <v>382</v>
      </c>
      <c r="B19" s="97">
        <v>748</v>
      </c>
      <c r="C19" s="105">
        <f>(B19/$B$18)*100</f>
        <v>65.49912434325745</v>
      </c>
      <c r="D19" s="65"/>
      <c r="E19" s="78" t="s">
        <v>169</v>
      </c>
      <c r="F19" s="98">
        <v>15</v>
      </c>
      <c r="G19" s="105">
        <f t="shared" si="0"/>
        <v>1.4340344168260037</v>
      </c>
      <c r="I19" s="118"/>
    </row>
    <row r="20" spans="1:7" ht="12.75">
      <c r="A20" s="82" t="s">
        <v>384</v>
      </c>
      <c r="B20" s="97">
        <v>748</v>
      </c>
      <c r="C20" s="105">
        <f>(B20/$B$18)*100</f>
        <v>65.49912434325745</v>
      </c>
      <c r="D20" s="65"/>
      <c r="E20" s="78" t="s">
        <v>71</v>
      </c>
      <c r="F20" s="97">
        <v>63409</v>
      </c>
      <c r="G20" s="112" t="s">
        <v>261</v>
      </c>
    </row>
    <row r="21" spans="1:7" ht="12.75">
      <c r="A21" s="82" t="s">
        <v>386</v>
      </c>
      <c r="B21" s="97">
        <v>711</v>
      </c>
      <c r="C21" s="105">
        <f>(B21/$B$18)*100</f>
        <v>62.25919439579685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938</v>
      </c>
      <c r="G22" s="105">
        <f>(F22/$F$9)*100</f>
        <v>89.67495219885278</v>
      </c>
    </row>
    <row r="23" spans="1:7" ht="12.75">
      <c r="A23" s="77" t="s">
        <v>73</v>
      </c>
      <c r="B23" s="80">
        <v>240</v>
      </c>
      <c r="C23" s="81">
        <f>(B23/$B$23)*100</f>
        <v>100</v>
      </c>
      <c r="D23" s="65"/>
      <c r="E23" s="78" t="s">
        <v>74</v>
      </c>
      <c r="F23" s="97">
        <v>69435</v>
      </c>
      <c r="G23" s="112" t="s">
        <v>261</v>
      </c>
    </row>
    <row r="24" spans="1:7" ht="12.75">
      <c r="A24" s="82" t="s">
        <v>75</v>
      </c>
      <c r="B24" s="97">
        <v>146</v>
      </c>
      <c r="C24" s="105">
        <f>(B24/$B$23)*100</f>
        <v>60.83333333333333</v>
      </c>
      <c r="D24" s="65"/>
      <c r="E24" s="78" t="s">
        <v>76</v>
      </c>
      <c r="F24" s="97">
        <v>240</v>
      </c>
      <c r="G24" s="105">
        <f>(F24/$F$9)*100</f>
        <v>22.94455066921606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13404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38</v>
      </c>
      <c r="G26" s="105">
        <f>(F26/$F$9)*100</f>
        <v>3.632887189292543</v>
      </c>
    </row>
    <row r="27" spans="1:7" ht="12.75">
      <c r="A27" s="77" t="s">
        <v>85</v>
      </c>
      <c r="B27" s="80">
        <v>1561</v>
      </c>
      <c r="C27" s="81">
        <f>(B27/$B$27)*100</f>
        <v>100</v>
      </c>
      <c r="D27" s="65"/>
      <c r="E27" s="78" t="s">
        <v>78</v>
      </c>
      <c r="F27" s="98">
        <v>5282</v>
      </c>
      <c r="G27" s="112" t="s">
        <v>261</v>
      </c>
    </row>
    <row r="28" spans="1:7" ht="12.75">
      <c r="A28" s="82" t="s">
        <v>86</v>
      </c>
      <c r="B28" s="97">
        <v>1347</v>
      </c>
      <c r="C28" s="105">
        <f aca="true" t="shared" si="2" ref="C28:C33">(B28/$B$27)*100</f>
        <v>86.29083920563741</v>
      </c>
      <c r="D28" s="65"/>
      <c r="E28" s="78" t="s">
        <v>79</v>
      </c>
      <c r="F28" s="97">
        <v>8</v>
      </c>
      <c r="G28" s="105">
        <f>(F28/$F$9)*100</f>
        <v>0.7648183556405354</v>
      </c>
    </row>
    <row r="29" spans="1:7" ht="12.75">
      <c r="A29" s="82" t="s">
        <v>87</v>
      </c>
      <c r="B29" s="97">
        <v>135</v>
      </c>
      <c r="C29" s="105">
        <f t="shared" si="2"/>
        <v>8.648302370275465</v>
      </c>
      <c r="D29" s="65"/>
      <c r="E29" s="78" t="s">
        <v>80</v>
      </c>
      <c r="F29" s="97">
        <v>563</v>
      </c>
      <c r="G29" s="112" t="s">
        <v>261</v>
      </c>
    </row>
    <row r="30" spans="1:7" ht="12.75">
      <c r="A30" s="82" t="s">
        <v>88</v>
      </c>
      <c r="B30" s="97">
        <v>22</v>
      </c>
      <c r="C30" s="105">
        <f t="shared" si="2"/>
        <v>1.4093529788597052</v>
      </c>
      <c r="D30" s="65"/>
      <c r="E30" s="78" t="s">
        <v>81</v>
      </c>
      <c r="F30" s="97">
        <v>150</v>
      </c>
      <c r="G30" s="105">
        <f>(F30/$F$9)*100</f>
        <v>14.340344168260039</v>
      </c>
    </row>
    <row r="31" spans="1:7" ht="12.75">
      <c r="A31" s="82" t="s">
        <v>115</v>
      </c>
      <c r="B31" s="97">
        <v>17</v>
      </c>
      <c r="C31" s="105">
        <f t="shared" si="2"/>
        <v>1.0890454836643177</v>
      </c>
      <c r="D31" s="65"/>
      <c r="E31" s="78" t="s">
        <v>82</v>
      </c>
      <c r="F31" s="97">
        <v>14398</v>
      </c>
      <c r="G31" s="112" t="s">
        <v>261</v>
      </c>
    </row>
    <row r="32" spans="1:7" ht="12.75">
      <c r="A32" s="82" t="s">
        <v>89</v>
      </c>
      <c r="B32" s="97">
        <v>9</v>
      </c>
      <c r="C32" s="105">
        <f t="shared" si="2"/>
        <v>0.5765534913516976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31</v>
      </c>
      <c r="C33" s="105">
        <f t="shared" si="2"/>
        <v>1.9859064702114029</v>
      </c>
      <c r="D33" s="65"/>
      <c r="E33" s="79" t="s">
        <v>84</v>
      </c>
      <c r="F33" s="80">
        <v>844</v>
      </c>
      <c r="G33" s="81">
        <f>(F33/$F$33)*100</f>
        <v>100</v>
      </c>
    </row>
    <row r="34" spans="1:7" ht="12.75">
      <c r="A34" s="82" t="s">
        <v>91</v>
      </c>
      <c r="B34" s="109">
        <v>38.6</v>
      </c>
      <c r="C34" s="112" t="s">
        <v>261</v>
      </c>
      <c r="D34" s="65"/>
      <c r="E34" s="78" t="s">
        <v>383</v>
      </c>
      <c r="F34" s="97">
        <v>12</v>
      </c>
      <c r="G34" s="105">
        <f aca="true" t="shared" si="3" ref="G34:G43">(F34/$F$33)*100</f>
        <v>1.4218009478672986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10</v>
      </c>
      <c r="G35" s="105">
        <f t="shared" si="3"/>
        <v>1.1848341232227488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31</v>
      </c>
      <c r="G36" s="105">
        <f t="shared" si="3"/>
        <v>3.672985781990521</v>
      </c>
    </row>
    <row r="37" spans="1:7" ht="12.75">
      <c r="A37" s="77" t="s">
        <v>94</v>
      </c>
      <c r="B37" s="80">
        <v>1579</v>
      </c>
      <c r="C37" s="81">
        <f>(B37/$B$37)*100</f>
        <v>100</v>
      </c>
      <c r="D37" s="65"/>
      <c r="E37" s="78" t="s">
        <v>389</v>
      </c>
      <c r="F37" s="97">
        <v>52</v>
      </c>
      <c r="G37" s="105">
        <f t="shared" si="3"/>
        <v>6.161137440758294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131</v>
      </c>
      <c r="G38" s="105">
        <f t="shared" si="3"/>
        <v>15.52132701421801</v>
      </c>
    </row>
    <row r="39" spans="1:7" ht="12.75">
      <c r="A39" s="82" t="s">
        <v>97</v>
      </c>
      <c r="B39" s="98">
        <v>553</v>
      </c>
      <c r="C39" s="105">
        <f>(B39/$B$37)*100</f>
        <v>35.022165927802405</v>
      </c>
      <c r="D39" s="65"/>
      <c r="E39" s="78" t="s">
        <v>393</v>
      </c>
      <c r="F39" s="97">
        <v>218</v>
      </c>
      <c r="G39" s="105">
        <f t="shared" si="3"/>
        <v>25.829383886255926</v>
      </c>
    </row>
    <row r="40" spans="1:7" ht="12.75">
      <c r="A40" s="82" t="s">
        <v>98</v>
      </c>
      <c r="B40" s="98">
        <v>245</v>
      </c>
      <c r="C40" s="105">
        <f>(B40/$B$37)*100</f>
        <v>15.516149461684611</v>
      </c>
      <c r="D40" s="65"/>
      <c r="E40" s="78" t="s">
        <v>68</v>
      </c>
      <c r="F40" s="97">
        <v>173</v>
      </c>
      <c r="G40" s="105">
        <f t="shared" si="3"/>
        <v>20.497630331753555</v>
      </c>
    </row>
    <row r="41" spans="1:7" ht="12.75">
      <c r="A41" s="82" t="s">
        <v>100</v>
      </c>
      <c r="B41" s="98">
        <v>346</v>
      </c>
      <c r="C41" s="105">
        <f>(B41/$B$37)*100</f>
        <v>21.912602913236228</v>
      </c>
      <c r="D41" s="65"/>
      <c r="E41" s="78" t="s">
        <v>69</v>
      </c>
      <c r="F41" s="97">
        <v>173</v>
      </c>
      <c r="G41" s="105">
        <f t="shared" si="3"/>
        <v>20.497630331753555</v>
      </c>
    </row>
    <row r="42" spans="1:7" ht="12.75">
      <c r="A42" s="82" t="s">
        <v>260</v>
      </c>
      <c r="B42" s="98">
        <v>13</v>
      </c>
      <c r="C42" s="105">
        <f>(B42/$B$37)*100</f>
        <v>0.8233058898036731</v>
      </c>
      <c r="D42" s="65"/>
      <c r="E42" s="78" t="s">
        <v>170</v>
      </c>
      <c r="F42" s="97">
        <v>38</v>
      </c>
      <c r="G42" s="105">
        <f t="shared" si="3"/>
        <v>4.502369668246446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6</v>
      </c>
      <c r="G43" s="105">
        <f t="shared" si="3"/>
        <v>0.7109004739336493</v>
      </c>
    </row>
    <row r="44" spans="1:7" ht="12.75">
      <c r="A44" s="82" t="s">
        <v>291</v>
      </c>
      <c r="B44" s="98">
        <v>192</v>
      </c>
      <c r="C44" s="105">
        <f>(B44/$B$37)*100</f>
        <v>12.159594680177326</v>
      </c>
      <c r="D44" s="65"/>
      <c r="E44" s="78" t="s">
        <v>93</v>
      </c>
      <c r="F44" s="97">
        <v>72130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230</v>
      </c>
      <c r="C46" s="105">
        <f>(B46/$B$37)*100</f>
        <v>14.566181127295758</v>
      </c>
      <c r="D46" s="65"/>
      <c r="E46" s="78" t="s">
        <v>96</v>
      </c>
      <c r="F46" s="97">
        <v>24631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46250</v>
      </c>
      <c r="G48" s="112" t="s">
        <v>261</v>
      </c>
    </row>
    <row r="49" spans="1:7" ht="13.5" thickBot="1">
      <c r="A49" s="82" t="s">
        <v>292</v>
      </c>
      <c r="B49" s="98">
        <v>13</v>
      </c>
      <c r="C49" s="105">
        <f aca="true" t="shared" si="4" ref="C49:C55">(B49/$B$37)*100</f>
        <v>0.8233058898036731</v>
      </c>
      <c r="D49" s="87"/>
      <c r="E49" s="88" t="s">
        <v>102</v>
      </c>
      <c r="F49" s="113">
        <v>35326</v>
      </c>
      <c r="G49" s="114" t="s">
        <v>261</v>
      </c>
    </row>
    <row r="50" spans="1:7" ht="13.5" thickTop="1">
      <c r="A50" s="82" t="s">
        <v>116</v>
      </c>
      <c r="B50" s="98">
        <v>126</v>
      </c>
      <c r="C50" s="105">
        <f t="shared" si="4"/>
        <v>7.979734008866371</v>
      </c>
      <c r="D50" s="65"/>
      <c r="E50" s="78"/>
      <c r="F50" s="86"/>
      <c r="G50" s="85"/>
    </row>
    <row r="51" spans="1:7" ht="12.75">
      <c r="A51" s="82" t="s">
        <v>117</v>
      </c>
      <c r="B51" s="98">
        <v>201</v>
      </c>
      <c r="C51" s="105">
        <f t="shared" si="4"/>
        <v>12.72957568081064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37</v>
      </c>
      <c r="C52" s="105">
        <f t="shared" si="4"/>
        <v>2.3432552248258394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186</v>
      </c>
      <c r="C53" s="105">
        <f t="shared" si="4"/>
        <v>11.779607346421786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118</v>
      </c>
      <c r="C54" s="105">
        <f t="shared" si="4"/>
        <v>7.473084230525649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55</v>
      </c>
      <c r="C55" s="105">
        <f t="shared" si="4"/>
        <v>3.4832172260924636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89</v>
      </c>
      <c r="C57" s="105">
        <f>(B57/$B$37)*100</f>
        <v>5.636478784040532</v>
      </c>
      <c r="D57" s="65"/>
      <c r="E57" s="79" t="s">
        <v>84</v>
      </c>
      <c r="F57" s="80">
        <v>13</v>
      </c>
      <c r="G57" s="105">
        <f>(F57/L57)*100</f>
        <v>1.5402843601895735</v>
      </c>
      <c r="H57" s="79" t="s">
        <v>84</v>
      </c>
      <c r="L57" s="15">
        <v>844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13</v>
      </c>
      <c r="G58" s="105">
        <f>(F58/L58)*100</f>
        <v>2.947845804988662</v>
      </c>
      <c r="H58" s="78" t="s">
        <v>118</v>
      </c>
      <c r="L58" s="15">
        <v>441</v>
      </c>
    </row>
    <row r="59" spans="1:12" ht="12.75">
      <c r="A59" s="82" t="s">
        <v>112</v>
      </c>
      <c r="B59" s="98">
        <v>176</v>
      </c>
      <c r="C59" s="105">
        <f>(B59/$B$37)*100</f>
        <v>11.146295123495884</v>
      </c>
      <c r="D59" s="65"/>
      <c r="E59" s="78" t="s">
        <v>120</v>
      </c>
      <c r="F59" s="97">
        <v>4</v>
      </c>
      <c r="G59" s="105">
        <f>(F59/L59)*100</f>
        <v>2.547770700636943</v>
      </c>
      <c r="H59" s="78" t="s">
        <v>120</v>
      </c>
      <c r="L59" s="15">
        <v>157</v>
      </c>
    </row>
    <row r="60" spans="1:7" ht="12.75">
      <c r="A60" s="82" t="s">
        <v>113</v>
      </c>
      <c r="B60" s="98">
        <v>265</v>
      </c>
      <c r="C60" s="105">
        <f>(B60/$B$37)*100</f>
        <v>16.782773907536416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138</v>
      </c>
      <c r="C62" s="105">
        <f>(B62/$B$37)*100</f>
        <v>8.739708676377454</v>
      </c>
      <c r="D62" s="65"/>
      <c r="E62" s="79" t="s">
        <v>123</v>
      </c>
      <c r="F62" s="80">
        <v>9</v>
      </c>
      <c r="G62" s="105">
        <f>(F62/L62)*100</f>
        <v>12.676056338028168</v>
      </c>
      <c r="H62" s="79" t="s">
        <v>394</v>
      </c>
      <c r="L62" s="15">
        <v>71</v>
      </c>
    </row>
    <row r="63" spans="1:12" ht="12.75">
      <c r="A63" s="61" t="s">
        <v>293</v>
      </c>
      <c r="B63" s="98">
        <v>98</v>
      </c>
      <c r="C63" s="105">
        <f>(B63/$B$37)*100</f>
        <v>6.206459784673844</v>
      </c>
      <c r="D63" s="65"/>
      <c r="E63" s="78" t="s">
        <v>118</v>
      </c>
      <c r="F63" s="97">
        <v>9</v>
      </c>
      <c r="G63" s="105">
        <f>(F63/L63)*100</f>
        <v>20.454545454545457</v>
      </c>
      <c r="H63" s="78" t="s">
        <v>118</v>
      </c>
      <c r="L63" s="15">
        <v>44</v>
      </c>
    </row>
    <row r="64" spans="1:12" ht="12.75">
      <c r="A64" s="82" t="s">
        <v>114</v>
      </c>
      <c r="B64" s="98">
        <v>77</v>
      </c>
      <c r="C64" s="105">
        <f>(B64/$B$37)*100</f>
        <v>4.876504116529449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2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103</v>
      </c>
      <c r="G66" s="105">
        <f aca="true" t="shared" si="5" ref="G66:G71">(F66/L66)*100</f>
        <v>3.4528997653369093</v>
      </c>
      <c r="H66" s="79" t="s">
        <v>124</v>
      </c>
      <c r="L66" s="15">
        <v>2983</v>
      </c>
    </row>
    <row r="67" spans="1:12" ht="12.75">
      <c r="A67" s="82" t="s">
        <v>126</v>
      </c>
      <c r="B67" s="97">
        <v>1274</v>
      </c>
      <c r="C67" s="105">
        <f>(B67/$B$37)*100</f>
        <v>80.68397720075997</v>
      </c>
      <c r="D67" s="65"/>
      <c r="E67" s="78" t="s">
        <v>262</v>
      </c>
      <c r="F67" s="97">
        <v>62</v>
      </c>
      <c r="G67" s="105">
        <f t="shared" si="5"/>
        <v>2.883720930232558</v>
      </c>
      <c r="H67" s="78" t="s">
        <v>262</v>
      </c>
      <c r="L67" s="15">
        <v>2150</v>
      </c>
    </row>
    <row r="68" spans="1:12" ht="12.75">
      <c r="A68" s="82" t="s">
        <v>128</v>
      </c>
      <c r="B68" s="97">
        <v>196</v>
      </c>
      <c r="C68" s="105">
        <f>(B68/$B$37)*100</f>
        <v>12.412919569347688</v>
      </c>
      <c r="D68" s="65"/>
      <c r="E68" s="78" t="s">
        <v>127</v>
      </c>
      <c r="F68" s="97">
        <v>4</v>
      </c>
      <c r="G68" s="105">
        <f t="shared" si="5"/>
        <v>1.3377926421404682</v>
      </c>
      <c r="H68" s="78" t="s">
        <v>127</v>
      </c>
      <c r="L68" s="15">
        <v>299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35</v>
      </c>
      <c r="G69" s="105">
        <f t="shared" si="5"/>
        <v>4.2321644498186215</v>
      </c>
      <c r="H69" s="78" t="s">
        <v>129</v>
      </c>
      <c r="L69" s="15">
        <v>827</v>
      </c>
    </row>
    <row r="70" spans="1:12" ht="12.75">
      <c r="A70" s="82" t="s">
        <v>376</v>
      </c>
      <c r="B70" s="97">
        <v>109</v>
      </c>
      <c r="C70" s="105">
        <f>(B70/$B$37)*100</f>
        <v>6.903103229892336</v>
      </c>
      <c r="D70" s="65"/>
      <c r="E70" s="78" t="s">
        <v>130</v>
      </c>
      <c r="F70" s="97">
        <v>28</v>
      </c>
      <c r="G70" s="105">
        <f t="shared" si="5"/>
        <v>4.437400950871632</v>
      </c>
      <c r="H70" s="78" t="s">
        <v>130</v>
      </c>
      <c r="L70" s="15">
        <v>631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52</v>
      </c>
      <c r="G71" s="119">
        <f t="shared" si="5"/>
        <v>15.853658536585366</v>
      </c>
      <c r="H71" s="92" t="s">
        <v>131</v>
      </c>
      <c r="L71" s="15">
        <v>328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B1">
      <selection activeCell="F9" sqref="F9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1138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1033</v>
      </c>
      <c r="G9" s="81">
        <f>(F9/$F$9)*100</f>
        <v>100</v>
      </c>
      <c r="I9" s="53"/>
    </row>
    <row r="10" spans="1:7" ht="12.75">
      <c r="A10" s="36" t="s">
        <v>137</v>
      </c>
      <c r="B10" s="97">
        <v>1001</v>
      </c>
      <c r="C10" s="105">
        <f aca="true" t="shared" si="0" ref="C10:C18">(B10/$B$8)*100</f>
        <v>87.96133567662567</v>
      </c>
      <c r="E10" s="32" t="s">
        <v>138</v>
      </c>
      <c r="F10" s="97">
        <v>1010</v>
      </c>
      <c r="G10" s="105">
        <f>(F10/$F$9)*100</f>
        <v>97.77347531461761</v>
      </c>
    </row>
    <row r="11" spans="1:7" ht="12.75">
      <c r="A11" s="36" t="s">
        <v>139</v>
      </c>
      <c r="B11" s="97">
        <v>12</v>
      </c>
      <c r="C11" s="105">
        <f t="shared" si="0"/>
        <v>1.054481546572935</v>
      </c>
      <c r="E11" s="32" t="s">
        <v>140</v>
      </c>
      <c r="F11" s="97">
        <v>15</v>
      </c>
      <c r="G11" s="105">
        <f>(F11/$F$9)*100</f>
        <v>1.452081316553727</v>
      </c>
    </row>
    <row r="12" spans="1:7" ht="12.75">
      <c r="A12" s="36" t="s">
        <v>141</v>
      </c>
      <c r="B12" s="97">
        <v>40</v>
      </c>
      <c r="C12" s="105">
        <f t="shared" si="0"/>
        <v>3.5149384885764503</v>
      </c>
      <c r="E12" s="32" t="s">
        <v>142</v>
      </c>
      <c r="F12" s="97">
        <v>8</v>
      </c>
      <c r="G12" s="105">
        <f>(F12/$F$9)*100</f>
        <v>0.7744433688286544</v>
      </c>
    </row>
    <row r="13" spans="1:7" ht="12.75">
      <c r="A13" s="36" t="s">
        <v>143</v>
      </c>
      <c r="B13" s="97">
        <v>12</v>
      </c>
      <c r="C13" s="105">
        <f t="shared" si="0"/>
        <v>1.054481546572935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0</v>
      </c>
      <c r="C14" s="105">
        <f t="shared" si="0"/>
        <v>0</v>
      </c>
      <c r="E14" s="42" t="s">
        <v>145</v>
      </c>
      <c r="F14" s="80">
        <v>726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3</v>
      </c>
      <c r="G16" s="105">
        <f>(F16/$F$14)*100</f>
        <v>0.4132231404958678</v>
      </c>
    </row>
    <row r="17" spans="1:7" ht="12.75">
      <c r="A17" s="36" t="s">
        <v>150</v>
      </c>
      <c r="B17" s="97">
        <v>73</v>
      </c>
      <c r="C17" s="105">
        <f t="shared" si="0"/>
        <v>6.41476274165202</v>
      </c>
      <c r="E17" s="1" t="s">
        <v>151</v>
      </c>
      <c r="F17" s="97">
        <v>32</v>
      </c>
      <c r="G17" s="105">
        <f aca="true" t="shared" si="1" ref="G17:G23">(F17/$F$14)*100</f>
        <v>4.40771349862259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174</v>
      </c>
      <c r="G18" s="105">
        <f t="shared" si="1"/>
        <v>23.96694214876033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243</v>
      </c>
      <c r="G19" s="105">
        <f t="shared" si="1"/>
        <v>33.47107438016529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229</v>
      </c>
      <c r="G20" s="105">
        <f t="shared" si="1"/>
        <v>31.54269972451791</v>
      </c>
    </row>
    <row r="21" spans="1:7" ht="12.75">
      <c r="A21" s="36" t="s">
        <v>156</v>
      </c>
      <c r="B21" s="98">
        <v>32</v>
      </c>
      <c r="C21" s="105">
        <f aca="true" t="shared" si="2" ref="C21:C28">(B21/$B$8)*100</f>
        <v>2.8119507908611596</v>
      </c>
      <c r="E21" s="1" t="s">
        <v>157</v>
      </c>
      <c r="F21" s="97">
        <v>35</v>
      </c>
      <c r="G21" s="105">
        <f t="shared" si="1"/>
        <v>4.820936639118457</v>
      </c>
    </row>
    <row r="22" spans="1:7" ht="12.75">
      <c r="A22" s="36" t="s">
        <v>158</v>
      </c>
      <c r="B22" s="98">
        <v>74</v>
      </c>
      <c r="C22" s="105">
        <f t="shared" si="2"/>
        <v>6.502636203866433</v>
      </c>
      <c r="E22" s="1" t="s">
        <v>159</v>
      </c>
      <c r="F22" s="97">
        <v>2</v>
      </c>
      <c r="G22" s="105">
        <f t="shared" si="1"/>
        <v>0.27548209366391185</v>
      </c>
    </row>
    <row r="23" spans="1:7" ht="12.75">
      <c r="A23" s="36" t="s">
        <v>160</v>
      </c>
      <c r="B23" s="98">
        <v>102</v>
      </c>
      <c r="C23" s="105">
        <f t="shared" si="2"/>
        <v>8.963093145869948</v>
      </c>
      <c r="E23" s="1" t="s">
        <v>161</v>
      </c>
      <c r="F23" s="98">
        <v>8</v>
      </c>
      <c r="G23" s="105">
        <f t="shared" si="1"/>
        <v>1.1019283746556474</v>
      </c>
    </row>
    <row r="24" spans="1:7" ht="12.75">
      <c r="A24" s="36" t="s">
        <v>162</v>
      </c>
      <c r="B24" s="97">
        <v>253</v>
      </c>
      <c r="C24" s="105">
        <f t="shared" si="2"/>
        <v>22.231985940246048</v>
      </c>
      <c r="E24" s="1" t="s">
        <v>163</v>
      </c>
      <c r="F24" s="97">
        <v>180300</v>
      </c>
      <c r="G24" s="112" t="s">
        <v>261</v>
      </c>
    </row>
    <row r="25" spans="1:7" ht="12.75">
      <c r="A25" s="36" t="s">
        <v>164</v>
      </c>
      <c r="B25" s="97">
        <v>135</v>
      </c>
      <c r="C25" s="105">
        <f t="shared" si="2"/>
        <v>11.86291739894552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92</v>
      </c>
      <c r="C26" s="105">
        <f t="shared" si="2"/>
        <v>8.084358523725834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141</v>
      </c>
      <c r="C27" s="105">
        <f t="shared" si="2"/>
        <v>12.390158172231985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309</v>
      </c>
      <c r="C28" s="105">
        <f t="shared" si="2"/>
        <v>27.152899824253073</v>
      </c>
      <c r="E28" s="32" t="s">
        <v>176</v>
      </c>
      <c r="F28" s="97">
        <v>547</v>
      </c>
      <c r="G28" s="105">
        <f aca="true" t="shared" si="3" ref="G28:G35">(F28/$F$14)*100</f>
        <v>75.34435261707989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8</v>
      </c>
      <c r="G30" s="105">
        <f t="shared" si="3"/>
        <v>1.1019283746556474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18</v>
      </c>
      <c r="G31" s="105">
        <f t="shared" si="3"/>
        <v>2.479338842975207</v>
      </c>
    </row>
    <row r="32" spans="1:7" ht="12.75">
      <c r="A32" s="36" t="s">
        <v>182</v>
      </c>
      <c r="B32" s="97">
        <v>24</v>
      </c>
      <c r="C32" s="105">
        <f t="shared" si="4"/>
        <v>2.10896309314587</v>
      </c>
      <c r="E32" s="32" t="s">
        <v>183</v>
      </c>
      <c r="F32" s="97">
        <v>63</v>
      </c>
      <c r="G32" s="105">
        <f t="shared" si="3"/>
        <v>8.677685950413224</v>
      </c>
    </row>
    <row r="33" spans="1:7" ht="12.75">
      <c r="A33" s="36" t="s">
        <v>184</v>
      </c>
      <c r="B33" s="97">
        <v>17</v>
      </c>
      <c r="C33" s="105">
        <f t="shared" si="4"/>
        <v>1.493848857644991</v>
      </c>
      <c r="E33" s="32" t="s">
        <v>185</v>
      </c>
      <c r="F33" s="97">
        <v>149</v>
      </c>
      <c r="G33" s="105">
        <f t="shared" si="3"/>
        <v>20.52341597796143</v>
      </c>
    </row>
    <row r="34" spans="1:7" ht="12.75">
      <c r="A34" s="36" t="s">
        <v>186</v>
      </c>
      <c r="B34" s="97">
        <v>131</v>
      </c>
      <c r="C34" s="105">
        <f t="shared" si="4"/>
        <v>11.511423550087873</v>
      </c>
      <c r="E34" s="32" t="s">
        <v>187</v>
      </c>
      <c r="F34" s="97">
        <v>195</v>
      </c>
      <c r="G34" s="105">
        <f t="shared" si="3"/>
        <v>26.859504132231404</v>
      </c>
    </row>
    <row r="35" spans="1:7" ht="12.75">
      <c r="A35" s="36" t="s">
        <v>188</v>
      </c>
      <c r="B35" s="97">
        <v>143</v>
      </c>
      <c r="C35" s="105">
        <f t="shared" si="4"/>
        <v>12.56590509666081</v>
      </c>
      <c r="E35" s="32" t="s">
        <v>189</v>
      </c>
      <c r="F35" s="97">
        <v>114</v>
      </c>
      <c r="G35" s="105">
        <f t="shared" si="3"/>
        <v>15.702479338842975</v>
      </c>
    </row>
    <row r="36" spans="1:7" ht="12.75">
      <c r="A36" s="36" t="s">
        <v>190</v>
      </c>
      <c r="B36" s="97">
        <v>231</v>
      </c>
      <c r="C36" s="105">
        <f t="shared" si="4"/>
        <v>20.298769771529</v>
      </c>
      <c r="E36" s="32" t="s">
        <v>191</v>
      </c>
      <c r="F36" s="97">
        <v>1546</v>
      </c>
      <c r="G36" s="112" t="s">
        <v>261</v>
      </c>
    </row>
    <row r="37" spans="1:7" ht="12.75">
      <c r="A37" s="36" t="s">
        <v>192</v>
      </c>
      <c r="B37" s="97">
        <v>266</v>
      </c>
      <c r="C37" s="105">
        <f t="shared" si="4"/>
        <v>23.374340949033392</v>
      </c>
      <c r="E37" s="32" t="s">
        <v>193</v>
      </c>
      <c r="F37" s="97">
        <v>179</v>
      </c>
      <c r="G37" s="105">
        <f>(F37/$F$14)*100</f>
        <v>24.655647382920108</v>
      </c>
    </row>
    <row r="38" spans="1:7" ht="12.75">
      <c r="A38" s="36" t="s">
        <v>194</v>
      </c>
      <c r="B38" s="97">
        <v>186</v>
      </c>
      <c r="C38" s="105">
        <f t="shared" si="4"/>
        <v>16.34446397188049</v>
      </c>
      <c r="E38" s="32" t="s">
        <v>191</v>
      </c>
      <c r="F38" s="97">
        <v>532</v>
      </c>
      <c r="G38" s="112" t="s">
        <v>261</v>
      </c>
    </row>
    <row r="39" spans="1:7" ht="12.75">
      <c r="A39" s="36" t="s">
        <v>195</v>
      </c>
      <c r="B39" s="97">
        <v>140</v>
      </c>
      <c r="C39" s="105">
        <f t="shared" si="4"/>
        <v>12.302284710017574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6.6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1033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168</v>
      </c>
      <c r="G43" s="105">
        <f aca="true" t="shared" si="5" ref="G43:G48">(F43/$F$14)*100</f>
        <v>23.140495867768596</v>
      </c>
    </row>
    <row r="44" spans="1:7" ht="12.75">
      <c r="A44" s="36" t="s">
        <v>209</v>
      </c>
      <c r="B44" s="98">
        <v>101</v>
      </c>
      <c r="C44" s="105">
        <f aca="true" t="shared" si="6" ref="C44:C49">(B44/$B$42)*100</f>
        <v>9.777347531461762</v>
      </c>
      <c r="E44" s="32" t="s">
        <v>210</v>
      </c>
      <c r="F44" s="97">
        <v>111</v>
      </c>
      <c r="G44" s="105">
        <f t="shared" si="5"/>
        <v>15.289256198347106</v>
      </c>
    </row>
    <row r="45" spans="1:7" ht="12.75">
      <c r="A45" s="36" t="s">
        <v>211</v>
      </c>
      <c r="B45" s="98">
        <v>223</v>
      </c>
      <c r="C45" s="105">
        <f t="shared" si="6"/>
        <v>21.58760890609874</v>
      </c>
      <c r="E45" s="32" t="s">
        <v>212</v>
      </c>
      <c r="F45" s="97">
        <v>114</v>
      </c>
      <c r="G45" s="105">
        <f t="shared" si="5"/>
        <v>15.702479338842975</v>
      </c>
    </row>
    <row r="46" spans="1:7" ht="12.75">
      <c r="A46" s="36" t="s">
        <v>213</v>
      </c>
      <c r="B46" s="98">
        <v>223</v>
      </c>
      <c r="C46" s="105">
        <f t="shared" si="6"/>
        <v>21.58760890609874</v>
      </c>
      <c r="E46" s="32" t="s">
        <v>214</v>
      </c>
      <c r="F46" s="97">
        <v>88</v>
      </c>
      <c r="G46" s="105">
        <f t="shared" si="5"/>
        <v>12.121212121212121</v>
      </c>
    </row>
    <row r="47" spans="1:7" ht="12.75">
      <c r="A47" s="36" t="s">
        <v>215</v>
      </c>
      <c r="B47" s="97">
        <v>243</v>
      </c>
      <c r="C47" s="105">
        <f t="shared" si="6"/>
        <v>23.523717328170378</v>
      </c>
      <c r="E47" s="32" t="s">
        <v>216</v>
      </c>
      <c r="F47" s="97">
        <v>87</v>
      </c>
      <c r="G47" s="105">
        <f t="shared" si="5"/>
        <v>11.983471074380166</v>
      </c>
    </row>
    <row r="48" spans="1:7" ht="12.75">
      <c r="A48" s="36" t="s">
        <v>217</v>
      </c>
      <c r="B48" s="97">
        <v>140</v>
      </c>
      <c r="C48" s="105">
        <f t="shared" si="6"/>
        <v>13.552758954501451</v>
      </c>
      <c r="E48" s="32" t="s">
        <v>218</v>
      </c>
      <c r="F48" s="97">
        <v>158</v>
      </c>
      <c r="G48" s="105">
        <f t="shared" si="5"/>
        <v>21.763085399449036</v>
      </c>
    </row>
    <row r="49" spans="1:7" ht="12.75">
      <c r="A49" s="36" t="s">
        <v>219</v>
      </c>
      <c r="B49" s="97">
        <v>103</v>
      </c>
      <c r="C49" s="105">
        <f t="shared" si="6"/>
        <v>9.970958373668925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107</v>
      </c>
      <c r="G51" s="81">
        <f>(F51/F$51)*100</f>
        <v>100</v>
      </c>
    </row>
    <row r="52" spans="1:7" ht="12.75">
      <c r="A52" s="4" t="s">
        <v>223</v>
      </c>
      <c r="B52" s="97">
        <v>22</v>
      </c>
      <c r="C52" s="105">
        <f>(B52/$B$42)*100</f>
        <v>2.1297192642787994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236</v>
      </c>
      <c r="C53" s="105">
        <f>(B53/$B$42)*100</f>
        <v>22.846079380445307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492</v>
      </c>
      <c r="C54" s="105">
        <f>(B54/$B$42)*100</f>
        <v>47.62826718296225</v>
      </c>
      <c r="E54" s="32" t="s">
        <v>228</v>
      </c>
      <c r="F54" s="97">
        <v>3</v>
      </c>
      <c r="G54" s="105">
        <f aca="true" t="shared" si="7" ref="G54:G60">(F54/F$51)*100</f>
        <v>2.803738317757009</v>
      </c>
    </row>
    <row r="55" spans="1:7" ht="12.75">
      <c r="A55" s="4" t="s">
        <v>229</v>
      </c>
      <c r="B55" s="97">
        <v>283</v>
      </c>
      <c r="C55" s="105">
        <f>(B55/$B$42)*100</f>
        <v>27.395934172313652</v>
      </c>
      <c r="E55" s="32" t="s">
        <v>230</v>
      </c>
      <c r="F55" s="97">
        <v>18</v>
      </c>
      <c r="G55" s="105">
        <f t="shared" si="7"/>
        <v>16.822429906542055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29</v>
      </c>
      <c r="G56" s="105">
        <f t="shared" si="7"/>
        <v>27.102803738317753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17</v>
      </c>
      <c r="G57" s="105">
        <f t="shared" si="7"/>
        <v>15.887850467289718</v>
      </c>
    </row>
    <row r="58" spans="1:7" ht="12.75">
      <c r="A58" s="36" t="s">
        <v>234</v>
      </c>
      <c r="B58" s="97">
        <v>9</v>
      </c>
      <c r="C58" s="105">
        <f aca="true" t="shared" si="8" ref="C58:C66">(B58/$B$42)*100</f>
        <v>0.8712487899322363</v>
      </c>
      <c r="E58" s="32" t="s">
        <v>235</v>
      </c>
      <c r="F58" s="97">
        <v>22</v>
      </c>
      <c r="G58" s="105">
        <f t="shared" si="7"/>
        <v>20.5607476635514</v>
      </c>
    </row>
    <row r="59" spans="1:7" ht="12.75">
      <c r="A59" s="36" t="s">
        <v>236</v>
      </c>
      <c r="B59" s="97">
        <v>113</v>
      </c>
      <c r="C59" s="105">
        <f t="shared" si="8"/>
        <v>10.939012584704743</v>
      </c>
      <c r="E59" s="32" t="s">
        <v>237</v>
      </c>
      <c r="F59" s="98">
        <v>6</v>
      </c>
      <c r="G59" s="105">
        <f t="shared" si="7"/>
        <v>5.607476635514018</v>
      </c>
    </row>
    <row r="60" spans="1:7" ht="12.75">
      <c r="A60" s="36" t="s">
        <v>238</v>
      </c>
      <c r="B60" s="97">
        <v>59</v>
      </c>
      <c r="C60" s="105">
        <f t="shared" si="8"/>
        <v>5.711519845111327</v>
      </c>
      <c r="E60" s="32" t="s">
        <v>239</v>
      </c>
      <c r="F60" s="97">
        <v>12</v>
      </c>
      <c r="G60" s="105">
        <f t="shared" si="7"/>
        <v>11.214953271028037</v>
      </c>
    </row>
    <row r="61" spans="1:7" ht="12.75">
      <c r="A61" s="36" t="s">
        <v>240</v>
      </c>
      <c r="B61" s="97">
        <v>772</v>
      </c>
      <c r="C61" s="105">
        <f t="shared" si="8"/>
        <v>74.73378509196516</v>
      </c>
      <c r="E61" s="32" t="s">
        <v>163</v>
      </c>
      <c r="F61" s="97">
        <v>739</v>
      </c>
      <c r="G61" s="112" t="s">
        <v>261</v>
      </c>
    </row>
    <row r="62" spans="1:7" ht="12.75">
      <c r="A62" s="36" t="s">
        <v>241</v>
      </c>
      <c r="B62" s="97">
        <v>7</v>
      </c>
      <c r="C62" s="105">
        <f t="shared" si="8"/>
        <v>0.6776379477250726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62</v>
      </c>
      <c r="C63" s="105">
        <f t="shared" si="8"/>
        <v>6.001936108422071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11</v>
      </c>
      <c r="C65" s="105">
        <f t="shared" si="8"/>
        <v>1.0648596321393997</v>
      </c>
      <c r="E65" s="32" t="s">
        <v>208</v>
      </c>
      <c r="F65" s="97">
        <v>24</v>
      </c>
      <c r="G65" s="105">
        <f aca="true" t="shared" si="9" ref="G65:G71">(F65/F$51)*100</f>
        <v>22.429906542056074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5</v>
      </c>
      <c r="G66" s="105">
        <f t="shared" si="9"/>
        <v>4.672897196261682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7</v>
      </c>
      <c r="G67" s="105">
        <f t="shared" si="9"/>
        <v>6.5420560747663545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19</v>
      </c>
      <c r="G68" s="105">
        <f t="shared" si="9"/>
        <v>17.75700934579439</v>
      </c>
    </row>
    <row r="69" spans="1:7" ht="12.75">
      <c r="A69" s="36" t="s">
        <v>249</v>
      </c>
      <c r="B69" s="97">
        <v>3</v>
      </c>
      <c r="C69" s="105">
        <f>(B69/$B$42)*100</f>
        <v>0.29041626331074544</v>
      </c>
      <c r="E69" s="32" t="s">
        <v>216</v>
      </c>
      <c r="F69" s="97">
        <v>3</v>
      </c>
      <c r="G69" s="105">
        <f t="shared" si="9"/>
        <v>2.803738317757009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37</v>
      </c>
      <c r="G70" s="105">
        <f t="shared" si="9"/>
        <v>34.57943925233645</v>
      </c>
    </row>
    <row r="71" spans="1:7" ht="12.75">
      <c r="A71" s="54" t="s">
        <v>252</v>
      </c>
      <c r="B71" s="103">
        <v>9</v>
      </c>
      <c r="C71" s="115">
        <f>(B71/$B$42)*100</f>
        <v>0.8712487899322363</v>
      </c>
      <c r="D71" s="41"/>
      <c r="E71" s="44" t="s">
        <v>220</v>
      </c>
      <c r="F71" s="103">
        <v>12</v>
      </c>
      <c r="G71" s="115">
        <f t="shared" si="9"/>
        <v>11.214953271028037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2002-06-13T16:02:06Z</dcterms:modified>
  <cp:category/>
  <cp:version/>
  <cp:contentType/>
  <cp:contentStatus/>
</cp:coreProperties>
</file>