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<sst xmlns="http://schemas.openxmlformats.org/spreadsheetml/2006/main" count="676" uniqueCount="437">
  <si>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</si>
  <si>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</si>
  <si>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</si>
  <si>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</si>
  <si>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</si>
  <si>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</si>
  <si>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</si>
  <si>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</si>
  <si>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</si>
  <si>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</si>
  <si>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</si>
  <si>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</si>
  <si>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</si>
  <si>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</si>
  <si>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</si>
  <si>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</si>
  <si>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</si>
  <si>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</si>
  <si>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</si>
  <si>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</si>
  <si>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</si>
  <si>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</si>
  <si>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</si>
  <si>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</si>
  <si>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</si>
  <si>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</si>
  <si>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</si>
  <si>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</si>
  <si>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</si>
  <si>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</si>
  <si>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</si>
  <si>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</si>
  <si>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</si>
  <si>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</si>
  <si>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</si>
  <si>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</si>
  <si>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</si>
  <si>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</si>
  <si>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</si>
  <si>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</si>
  <si>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</si>
  <si>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</si>
  <si>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</si>
  <si>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</si>
  <si>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</si>
  <si>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</si>
  <si>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</si>
  <si>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</si>
  <si>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</si>
  <si>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</si>
  <si>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</si>
  <si>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</si>
  <si>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</si>
  <si>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</si>
  <si>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</si>
  <si>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</si>
  <si>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</si>
  <si>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</si>
  <si>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</si>
  <si>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</si>
  <si>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</si>
  <si>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</si>
  <si>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</si>
  <si>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</si>
  <si>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</si>
  <si>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</si>
  <si>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</si>
  <si>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</si>
  <si>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</si>
  <si>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</si>
  <si>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</si>
  <si>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</si>
  <si>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</si>
  <si>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</si>
  <si>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</si>
  <si>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</si>
  <si>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</si>
  <si>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</si>
  <si>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</si>
  <si>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</si>
  <si>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</si>
  <si>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</si>
  <si>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</si>
  <si>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</si>
  <si>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</si>
  <si>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</si>
  <si>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</si>
  <si>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</si>
  <si>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</si>
  <si>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</si>
  <si>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</si>
  <si>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</si>
  <si>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</si>
  <si>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</si>
  <si>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</si>
  <si>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</si>
  <si>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</si>
  <si>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</si>
  <si>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</si>
  <si>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</si>
  <si>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</si>
  <si>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</si>
  <si>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</si>
  <si>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</si>
  <si>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</si>
  <si>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</si>
  <si>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</si>
  <si>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</si>
  <si>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</si>
  <si>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</si>
  <si>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</si>
  <si>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</si>
  <si>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</si>
  <si>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</si>
  <si>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</si>
  <si>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</si>
  <si>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</si>
  <si>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</si>
  <si>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</si>
  <si>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</si>
  <si>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</si>
  <si>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</si>
  <si>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</si>
  <si>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</si>
  <si>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</si>
  <si>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</si>
  <si>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</si>
  <si>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</si>
  <si>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</si>
  <si>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</si>
  <si>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</si>
  <si>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</si>
  <si>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</si>
  <si>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</si>
  <si>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</si>
  <si>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</si>
  <si>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</si>
  <si>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</si>
  <si>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</si>
  <si>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</si>
  <si>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</si>
  <si>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</si>
  <si>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</si>
  <si>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</si>
  <si>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</si>
  <si>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</si>
  <si>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</si>
  <si>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</si>
  <si>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</si>
  <si>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</si>
  <si>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</si>
  <si>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</si>
  <si>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</si>
  <si>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</si>
  <si>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</si>
  <si>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</si>
  <si>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</si>
  <si>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</si>
  <si>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</si>
  <si>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</si>
  <si>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</si>
  <si>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</si>
  <si>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</si>
  <si>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</si>
  <si>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</si>
  <si>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</si>
  <si>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</si>
  <si>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</si>
  <si>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</si>
  <si>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</si>
  <si>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</si>
  <si>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</si>
  <si>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</si>
  <si>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</si>
  <si>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</si>
  <si>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</si>
  <si>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</si>
  <si>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</si>
  <si>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</si>
  <si>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</si>
  <si>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</si>
  <si>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</si>
  <si>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</si>
  <si>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</si>
  <si>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</si>
  <si>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</si>
  <si>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</si>
  <si>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</si>
  <si>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</si>
  <si>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</si>
  <si>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</si>
  <si>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</si>
  <si>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</si>
  <si>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</si>
  <si>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</si>
  <si>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</si>
  <si>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</si>
  <si>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</si>
  <si>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</si>
  <si>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</si>
  <si>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</si>
  <si>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</si>
  <si>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</si>
  <si>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</si>
  <si>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</si>
  <si>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</si>
  <si>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</si>
  <si>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</si>
  <si>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</si>
  <si>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</si>
  <si>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</si>
  <si>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</si>
  <si>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</si>
  <si>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</si>
  <si>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</si>
  <si>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</si>
  <si>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</si>
  <si>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</si>
  <si>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</si>
  <si>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</si>
  <si>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</si>
  <si>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</si>
  <si>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</si>
  <si>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</si>
  <si>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</si>
  <si>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</si>
  <si>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</si>
  <si>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</si>
  <si>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</si>
  <si>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</si>
  <si>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</si>
  <si>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</si>
  <si>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</si>
  <si>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</si>
  <si>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</si>
  <si>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</si>
  <si>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</si>
  <si>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</si>
  <si>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</si>
  <si>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</si>
  <si>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</si>
  <si>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</si>
  <si>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</si>
  <si>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</si>
  <si>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</si>
  <si>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</si>
  <si>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</si>
  <si>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</si>
  <si>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</si>
  <si>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</si>
  <si>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</si>
  <si>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</si>
  <si>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</si>
  <si>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</si>
  <si>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</si>
  <si>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</si>
  <si>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</si>
  <si>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</si>
  <si>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</si>
  <si>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</si>
  <si>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</si>
  <si>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</si>
  <si>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</si>
  <si>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</si>
  <si>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</si>
  <si>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</si>
  <si>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</si>
  <si>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</si>
  <si>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</si>
  <si>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</si>
  <si>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</si>
  <si>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</si>
  <si>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</si>
  <si>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</si>
  <si>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</si>
  <si>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</si>
  <si>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</si>
  <si>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</si>
  <si>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</si>
  <si>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</si>
  <si>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</si>
  <si>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</si>
  <si>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</si>
  <si>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</si>
  <si>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</si>
  <si>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</si>
  <si>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</si>
  <si>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</si>
  <si>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</si>
  <si>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</si>
  <si>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</si>
  <si>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</si>
  <si>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</si>
  <si>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</si>
  <si>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</si>
  <si>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</si>
  <si>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</si>
  <si>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</si>
  <si>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</si>
  <si>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</si>
  <si>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</si>
  <si>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</si>
  <si>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</si>
  <si>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</si>
  <si>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</si>
  <si>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</si>
  <si>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</si>
  <si>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</si>
  <si>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</si>
  <si>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</si>
  <si>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</si>
  <si>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</si>
  <si>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</si>
  <si>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</si>
  <si>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</si>
  <si>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</si>
  <si>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</si>
  <si>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</si>
  <si>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</si>
  <si>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</si>
  <si>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</si>
  <si>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</si>
  <si>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</si>
  <si>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</si>
  <si>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</si>
  <si>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</si>
  <si>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</si>
  <si>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</si>
  <si>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</si>
  <si>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</si>
  <si>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</si>
  <si>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</si>
  <si>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</si>
  <si>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</si>
  <si>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</si>
  <si>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</si>
  <si>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</si>
  <si>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</si>
  <si>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</si>
  <si>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</si>
  <si>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</si>
  <si>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</si>
  <si>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</si>
  <si>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</si>
  <si>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</si>
  <si>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</si>
  <si>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</si>
  <si>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</si>
  <si>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</si>
  <si>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</si>
  <si>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</si>
  <si>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</si>
  <si>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</si>
  <si>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</si>
  <si>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</si>
  <si>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</si>
  <si>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</si>
  <si>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</si>
  <si>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</si>
  <si>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</si>
  <si>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</si>
  <si>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</si>
  <si>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</si>
  <si>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</si>
  <si>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</si>
  <si>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</si>
  <si>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</si>
  <si>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</si>
  <si>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</si>
  <si>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</si>
  <si>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</si>
  <si>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</si>
  <si>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</si>
  <si>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</si>
  <si>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</si>
  <si>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</si>
  <si>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</si>
  <si>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</si>
  <si>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</si>
  <si>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</si>
  <si>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</si>
  <si>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</si>
  <si>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</si>
  <si>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</si>
  <si>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</si>
  <si>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</si>
  <si>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</si>
  <si>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</si>
  <si>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</si>
  <si>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</si>
  <si>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</si>
  <si>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</si>
  <si>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</si>
  <si>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</si>
  <si>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</si>
  <si>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</si>
  <si>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Liberty township, Warren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</si>
  <si>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Liberty township</t>
    </r>
    <r>
      <rPr>
        <b/>
        <sz val="12"/>
        <rFont val="Arial"/>
        <family val="2"/>
      </rPr>
      <t>,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Warren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</si>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</sst>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2765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2765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1373</v>
      </c>
      <c r="C9" s="151">
        <f>(B9/$B$7)*100</f>
        <v>49.65641952983725</v>
      </c>
      <c r="D9" s="152"/>
      <c r="E9" s="152" t="s">
        <v>403</v>
      </c>
      <c r="F9" s="150">
        <v>74</v>
      </c>
      <c r="G9" s="153">
        <f t="shared" si="0"/>
        <v>2.6763110307414104</v>
      </c>
    </row>
    <row r="10" spans="1:7" ht="12.75">
      <c r="A10" s="149" t="s">
        <v>404</v>
      </c>
      <c r="B10" s="150">
        <v>1392</v>
      </c>
      <c r="C10" s="151">
        <f>(B10/$B$7)*100</f>
        <v>50.34358047016275</v>
      </c>
      <c r="D10" s="152"/>
      <c r="E10" s="152" t="s">
        <v>405</v>
      </c>
      <c r="F10" s="150">
        <v>14</v>
      </c>
      <c r="G10" s="153">
        <f t="shared" si="0"/>
        <v>0.5063291139240507</v>
      </c>
    </row>
    <row r="11" spans="1:7" ht="12.75">
      <c r="A11" s="149"/>
      <c r="B11" s="150"/>
      <c r="C11" s="151"/>
      <c r="D11" s="152"/>
      <c r="E11" s="152" t="s">
        <v>406</v>
      </c>
      <c r="F11" s="150">
        <v>15</v>
      </c>
      <c r="G11" s="153">
        <f t="shared" si="0"/>
        <v>0.5424954792043399</v>
      </c>
    </row>
    <row r="12" spans="1:7" ht="12.75">
      <c r="A12" s="149" t="s">
        <v>407</v>
      </c>
      <c r="B12" s="150">
        <v>195</v>
      </c>
      <c r="C12" s="151">
        <f aca="true" t="shared" si="1" ref="C12:C24">B12*100/B$7</f>
        <v>7.052441229656419</v>
      </c>
      <c r="D12" s="152"/>
      <c r="E12" s="152" t="s">
        <v>408</v>
      </c>
      <c r="F12" s="150">
        <v>13</v>
      </c>
      <c r="G12" s="153">
        <f t="shared" si="0"/>
        <v>0.4701627486437613</v>
      </c>
    </row>
    <row r="13" spans="1:7" ht="12.75">
      <c r="A13" s="149" t="s">
        <v>409</v>
      </c>
      <c r="B13" s="150">
        <v>237</v>
      </c>
      <c r="C13" s="151">
        <f t="shared" si="1"/>
        <v>8.571428571428571</v>
      </c>
      <c r="D13" s="152"/>
      <c r="E13" s="152" t="s">
        <v>410</v>
      </c>
      <c r="F13" s="150">
        <v>32</v>
      </c>
      <c r="G13" s="153">
        <f t="shared" si="0"/>
        <v>1.1573236889692586</v>
      </c>
    </row>
    <row r="14" spans="1:7" ht="12.75">
      <c r="A14" s="149" t="s">
        <v>411</v>
      </c>
      <c r="B14" s="150">
        <v>236</v>
      </c>
      <c r="C14" s="151">
        <f t="shared" si="1"/>
        <v>8.535262206148282</v>
      </c>
      <c r="D14" s="152"/>
      <c r="E14" s="152" t="s">
        <v>412</v>
      </c>
      <c r="F14" s="150">
        <v>2691</v>
      </c>
      <c r="G14" s="153">
        <f t="shared" si="0"/>
        <v>97.32368896925858</v>
      </c>
    </row>
    <row r="15" spans="1:7" ht="12.75">
      <c r="A15" s="149" t="s">
        <v>413</v>
      </c>
      <c r="B15" s="150">
        <v>161</v>
      </c>
      <c r="C15" s="151">
        <f t="shared" si="1"/>
        <v>5.822784810126582</v>
      </c>
      <c r="D15" s="152"/>
      <c r="E15" s="152" t="s">
        <v>414</v>
      </c>
      <c r="F15" s="150">
        <v>2637</v>
      </c>
      <c r="G15" s="153">
        <f t="shared" si="0"/>
        <v>95.37070524412296</v>
      </c>
    </row>
    <row r="16" spans="1:7" ht="12.75">
      <c r="A16" s="149" t="s">
        <v>415</v>
      </c>
      <c r="B16" s="150">
        <v>92</v>
      </c>
      <c r="C16" s="151">
        <f t="shared" si="1"/>
        <v>3.3273056057866186</v>
      </c>
      <c r="D16" s="152"/>
      <c r="E16" s="152"/>
      <c r="F16" s="145"/>
      <c r="G16" s="146"/>
    </row>
    <row r="17" spans="1:7" ht="12.75">
      <c r="A17" s="149" t="s">
        <v>416</v>
      </c>
      <c r="B17" s="150">
        <v>312</v>
      </c>
      <c r="C17" s="151">
        <f t="shared" si="1"/>
        <v>11.283905967450272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602</v>
      </c>
      <c r="C18" s="151">
        <f t="shared" si="1"/>
        <v>21.772151898734176</v>
      </c>
      <c r="D18" s="152"/>
      <c r="E18" s="143" t="s">
        <v>419</v>
      </c>
      <c r="F18" s="141">
        <v>2765</v>
      </c>
      <c r="G18" s="148">
        <v>100</v>
      </c>
    </row>
    <row r="19" spans="1:7" ht="12.75">
      <c r="A19" s="149" t="s">
        <v>420</v>
      </c>
      <c r="B19" s="150">
        <v>478</v>
      </c>
      <c r="C19" s="151">
        <f t="shared" si="1"/>
        <v>17.2875226039783</v>
      </c>
      <c r="D19" s="152"/>
      <c r="E19" s="152" t="s">
        <v>421</v>
      </c>
      <c r="F19" s="150">
        <v>2739</v>
      </c>
      <c r="G19" s="153">
        <f aca="true" t="shared" si="2" ref="G19:G30">F19*100/F$18</f>
        <v>99.05967450271248</v>
      </c>
    </row>
    <row r="20" spans="1:7" ht="12.75">
      <c r="A20" s="149" t="s">
        <v>422</v>
      </c>
      <c r="B20" s="150">
        <v>142</v>
      </c>
      <c r="C20" s="151">
        <f t="shared" si="1"/>
        <v>5.135623869801085</v>
      </c>
      <c r="D20" s="152"/>
      <c r="E20" s="152" t="s">
        <v>423</v>
      </c>
      <c r="F20" s="150">
        <v>980</v>
      </c>
      <c r="G20" s="153">
        <f t="shared" si="2"/>
        <v>35.44303797468354</v>
      </c>
    </row>
    <row r="21" spans="1:7" ht="12.75">
      <c r="A21" s="149" t="s">
        <v>424</v>
      </c>
      <c r="B21" s="150">
        <v>76</v>
      </c>
      <c r="C21" s="151">
        <f t="shared" si="1"/>
        <v>2.748643761301989</v>
      </c>
      <c r="D21" s="152"/>
      <c r="E21" s="152" t="s">
        <v>425</v>
      </c>
      <c r="F21" s="150">
        <v>668</v>
      </c>
      <c r="G21" s="153">
        <f t="shared" si="2"/>
        <v>24.15913200723327</v>
      </c>
    </row>
    <row r="22" spans="1:7" ht="12.75">
      <c r="A22" s="149" t="s">
        <v>426</v>
      </c>
      <c r="B22" s="150">
        <v>115</v>
      </c>
      <c r="C22" s="151">
        <f t="shared" si="1"/>
        <v>4.159132007233273</v>
      </c>
      <c r="D22" s="152"/>
      <c r="E22" s="152" t="s">
        <v>427</v>
      </c>
      <c r="F22" s="150">
        <v>928</v>
      </c>
      <c r="G22" s="153">
        <f t="shared" si="2"/>
        <v>33.5623869801085</v>
      </c>
    </row>
    <row r="23" spans="1:7" ht="12.75">
      <c r="A23" s="149" t="s">
        <v>428</v>
      </c>
      <c r="B23" s="150">
        <v>89</v>
      </c>
      <c r="C23" s="151">
        <f t="shared" si="1"/>
        <v>3.2188065099457503</v>
      </c>
      <c r="D23" s="152"/>
      <c r="E23" s="152" t="s">
        <v>429</v>
      </c>
      <c r="F23" s="150">
        <v>762</v>
      </c>
      <c r="G23" s="153">
        <f t="shared" si="2"/>
        <v>27.55877034358047</v>
      </c>
    </row>
    <row r="24" spans="1:7" ht="12.75">
      <c r="A24" s="149" t="s">
        <v>430</v>
      </c>
      <c r="B24" s="150">
        <v>30</v>
      </c>
      <c r="C24" s="151">
        <f t="shared" si="1"/>
        <v>1.0849909584086799</v>
      </c>
      <c r="D24" s="152"/>
      <c r="E24" s="152" t="s">
        <v>431</v>
      </c>
      <c r="F24" s="150">
        <v>78</v>
      </c>
      <c r="G24" s="153">
        <f t="shared" si="2"/>
        <v>2.820976491862568</v>
      </c>
    </row>
    <row r="25" spans="1:7" ht="12.75">
      <c r="A25" s="149"/>
      <c r="B25" s="145"/>
      <c r="C25" s="154"/>
      <c r="D25" s="152"/>
      <c r="E25" s="152" t="s">
        <v>432</v>
      </c>
      <c r="F25" s="150">
        <v>17</v>
      </c>
      <c r="G25" s="153">
        <f t="shared" si="2"/>
        <v>0.6148282097649186</v>
      </c>
    </row>
    <row r="26" spans="1:7" ht="12.75">
      <c r="A26" s="149" t="s">
        <v>433</v>
      </c>
      <c r="B26" s="145">
        <v>37.6</v>
      </c>
      <c r="C26" s="155" t="s">
        <v>261</v>
      </c>
      <c r="D26" s="152"/>
      <c r="E26" s="156" t="s">
        <v>434</v>
      </c>
      <c r="F26" s="157">
        <v>85</v>
      </c>
      <c r="G26" s="153">
        <f t="shared" si="2"/>
        <v>3.0741410488245933</v>
      </c>
    </row>
    <row r="27" spans="1:7" ht="12.75">
      <c r="A27" s="149"/>
      <c r="B27" s="145"/>
      <c r="C27" s="154"/>
      <c r="D27" s="152"/>
      <c r="E27" s="158" t="s">
        <v>435</v>
      </c>
      <c r="F27" s="159">
        <v>51</v>
      </c>
      <c r="G27" s="153">
        <f t="shared" si="2"/>
        <v>1.8444846292947559</v>
      </c>
    </row>
    <row r="28" spans="1:7" ht="12.75">
      <c r="A28" s="149" t="s">
        <v>262</v>
      </c>
      <c r="B28" s="150">
        <v>1981</v>
      </c>
      <c r="C28" s="151">
        <f aca="true" t="shared" si="3" ref="C28:C35">B28*100/B$7</f>
        <v>71.64556962025317</v>
      </c>
      <c r="D28" s="152"/>
      <c r="E28" s="152" t="s">
        <v>436</v>
      </c>
      <c r="F28" s="150">
        <v>26</v>
      </c>
      <c r="G28" s="153">
        <f t="shared" si="2"/>
        <v>0.9403254972875226</v>
      </c>
    </row>
    <row r="29" spans="1:7" ht="12.75">
      <c r="A29" s="149" t="s">
        <v>0</v>
      </c>
      <c r="B29" s="150">
        <v>974</v>
      </c>
      <c r="C29" s="151">
        <f t="shared" si="3"/>
        <v>35.22603978300181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1007</v>
      </c>
      <c r="C30" s="151">
        <f t="shared" si="3"/>
        <v>36.41952983725135</v>
      </c>
      <c r="D30" s="152"/>
      <c r="E30" s="152" t="s">
        <v>3</v>
      </c>
      <c r="F30" s="150">
        <v>26</v>
      </c>
      <c r="G30" s="153">
        <f t="shared" si="2"/>
        <v>0.9403254972875226</v>
      </c>
    </row>
    <row r="31" spans="1:7" ht="12.75">
      <c r="A31" s="149" t="s">
        <v>4</v>
      </c>
      <c r="B31" s="150">
        <v>1915</v>
      </c>
      <c r="C31" s="151">
        <f t="shared" si="3"/>
        <v>69.25858951175407</v>
      </c>
      <c r="D31" s="152"/>
      <c r="E31" s="152"/>
      <c r="F31" s="145"/>
      <c r="G31" s="146"/>
    </row>
    <row r="32" spans="1:7" ht="12.75">
      <c r="A32" s="149" t="s">
        <v>5</v>
      </c>
      <c r="B32" s="150">
        <v>279</v>
      </c>
      <c r="C32" s="151">
        <f t="shared" si="3"/>
        <v>10.090415913200724</v>
      </c>
      <c r="D32" s="152"/>
      <c r="E32" s="143" t="s">
        <v>6</v>
      </c>
      <c r="F32" s="147"/>
      <c r="G32" s="160"/>
    </row>
    <row r="33" spans="1:7" ht="12.75">
      <c r="A33" s="149" t="s">
        <v>7</v>
      </c>
      <c r="B33" s="150">
        <v>234</v>
      </c>
      <c r="C33" s="151">
        <f t="shared" si="3"/>
        <v>8.462929475587703</v>
      </c>
      <c r="D33" s="152"/>
      <c r="E33" s="143" t="s">
        <v>8</v>
      </c>
      <c r="F33" s="141">
        <v>980</v>
      </c>
      <c r="G33" s="148">
        <v>100</v>
      </c>
    </row>
    <row r="34" spans="1:7" ht="12.75">
      <c r="A34" s="149" t="s">
        <v>0</v>
      </c>
      <c r="B34" s="150">
        <v>102</v>
      </c>
      <c r="C34" s="151">
        <f t="shared" si="3"/>
        <v>3.6889692585895117</v>
      </c>
      <c r="D34" s="152"/>
      <c r="E34" s="152" t="s">
        <v>9</v>
      </c>
      <c r="F34" s="150">
        <v>751</v>
      </c>
      <c r="G34" s="153">
        <f aca="true" t="shared" si="4" ref="G34:G42">F34*100/F$33</f>
        <v>76.63265306122449</v>
      </c>
    </row>
    <row r="35" spans="1:7" ht="12.75">
      <c r="A35" s="149" t="s">
        <v>2</v>
      </c>
      <c r="B35" s="150">
        <v>132</v>
      </c>
      <c r="C35" s="151">
        <f t="shared" si="3"/>
        <v>4.773960216998192</v>
      </c>
      <c r="D35" s="152"/>
      <c r="E35" s="152" t="s">
        <v>10</v>
      </c>
      <c r="F35" s="150">
        <v>398</v>
      </c>
      <c r="G35" s="153">
        <f t="shared" si="4"/>
        <v>40.61224489795919</v>
      </c>
    </row>
    <row r="36" spans="1:7" ht="12.75">
      <c r="A36" s="149"/>
      <c r="B36" s="145"/>
      <c r="C36" s="154"/>
      <c r="D36" s="152"/>
      <c r="E36" s="152" t="s">
        <v>11</v>
      </c>
      <c r="F36" s="150">
        <v>668</v>
      </c>
      <c r="G36" s="153">
        <f t="shared" si="4"/>
        <v>68.16326530612245</v>
      </c>
    </row>
    <row r="37" spans="1:7" ht="12.75">
      <c r="A37" s="161" t="s">
        <v>12</v>
      </c>
      <c r="B37" s="145"/>
      <c r="C37" s="154"/>
      <c r="D37" s="152"/>
      <c r="E37" s="152" t="s">
        <v>10</v>
      </c>
      <c r="F37" s="150">
        <v>356</v>
      </c>
      <c r="G37" s="153">
        <f t="shared" si="4"/>
        <v>36.326530612244895</v>
      </c>
    </row>
    <row r="38" spans="1:7" ht="12.75">
      <c r="A38" s="162" t="s">
        <v>13</v>
      </c>
      <c r="B38" s="150">
        <v>2737</v>
      </c>
      <c r="C38" s="151">
        <f aca="true" t="shared" si="5" ref="C38:C56">B38*100/B$7</f>
        <v>98.9873417721519</v>
      </c>
      <c r="D38" s="152"/>
      <c r="E38" s="152" t="s">
        <v>14</v>
      </c>
      <c r="F38" s="150">
        <v>56</v>
      </c>
      <c r="G38" s="153">
        <f t="shared" si="4"/>
        <v>5.714285714285714</v>
      </c>
    </row>
    <row r="39" spans="1:7" ht="12.75">
      <c r="A39" s="149" t="s">
        <v>15</v>
      </c>
      <c r="B39" s="150">
        <v>2693</v>
      </c>
      <c r="C39" s="151">
        <f t="shared" si="5"/>
        <v>97.39602169981917</v>
      </c>
      <c r="D39" s="152"/>
      <c r="E39" s="152" t="s">
        <v>10</v>
      </c>
      <c r="F39" s="150">
        <v>30</v>
      </c>
      <c r="G39" s="153">
        <f t="shared" si="4"/>
        <v>3.061224489795918</v>
      </c>
    </row>
    <row r="40" spans="1:7" ht="12.75">
      <c r="A40" s="149" t="s">
        <v>16</v>
      </c>
      <c r="B40" s="150">
        <v>10</v>
      </c>
      <c r="C40" s="151">
        <f t="shared" si="5"/>
        <v>0.3616636528028933</v>
      </c>
      <c r="D40" s="152"/>
      <c r="E40" s="152" t="s">
        <v>17</v>
      </c>
      <c r="F40" s="150">
        <v>229</v>
      </c>
      <c r="G40" s="153">
        <f t="shared" si="4"/>
        <v>23.367346938775512</v>
      </c>
    </row>
    <row r="41" spans="1:7" ht="12.75">
      <c r="A41" s="149" t="s">
        <v>18</v>
      </c>
      <c r="B41" s="150">
        <v>3</v>
      </c>
      <c r="C41" s="151">
        <f t="shared" si="5"/>
        <v>0.10849909584086799</v>
      </c>
      <c r="D41" s="152"/>
      <c r="E41" s="152" t="s">
        <v>19</v>
      </c>
      <c r="F41" s="150">
        <v>172</v>
      </c>
      <c r="G41" s="153">
        <f t="shared" si="4"/>
        <v>17.551020408163264</v>
      </c>
    </row>
    <row r="42" spans="1:7" ht="12.75">
      <c r="A42" s="149" t="s">
        <v>20</v>
      </c>
      <c r="B42" s="150">
        <v>16</v>
      </c>
      <c r="C42" s="151">
        <f t="shared" si="5"/>
        <v>0.5786618444846293</v>
      </c>
      <c r="D42" s="152"/>
      <c r="E42" s="152" t="s">
        <v>21</v>
      </c>
      <c r="F42" s="150">
        <v>65</v>
      </c>
      <c r="G42" s="153">
        <f t="shared" si="4"/>
        <v>6.63265306122449</v>
      </c>
    </row>
    <row r="43" spans="1:7" ht="12.75">
      <c r="A43" s="149" t="s">
        <v>22</v>
      </c>
      <c r="B43" s="150">
        <v>5</v>
      </c>
      <c r="C43" s="151">
        <f t="shared" si="5"/>
        <v>0.18083182640144665</v>
      </c>
      <c r="D43" s="152"/>
      <c r="E43" s="152"/>
      <c r="F43" s="145"/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59">
        <v>413</v>
      </c>
      <c r="G44" s="163">
        <f>F44*100/F33</f>
        <v>42.142857142857146</v>
      </c>
    </row>
    <row r="45" spans="1:7" ht="12.75">
      <c r="A45" s="149" t="s">
        <v>25</v>
      </c>
      <c r="B45" s="150">
        <v>1</v>
      </c>
      <c r="C45" s="151">
        <f t="shared" si="5"/>
        <v>0.03616636528028933</v>
      </c>
      <c r="D45" s="152"/>
      <c r="E45" s="152" t="s">
        <v>26</v>
      </c>
      <c r="F45" s="159">
        <v>171</v>
      </c>
      <c r="G45" s="163">
        <f>F45*100/F33</f>
        <v>17.448979591836736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28</v>
      </c>
      <c r="B47" s="150">
        <v>10</v>
      </c>
      <c r="C47" s="151">
        <f t="shared" si="5"/>
        <v>0.3616636528028933</v>
      </c>
      <c r="D47" s="152"/>
      <c r="E47" s="152" t="s">
        <v>29</v>
      </c>
      <c r="F47" s="164">
        <v>2.79</v>
      </c>
      <c r="G47" s="165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4">
        <v>3.23</v>
      </c>
      <c r="G48" s="165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/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1088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980</v>
      </c>
      <c r="G52" s="153">
        <f>F52*100/F$51</f>
        <v>90.07352941176471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108</v>
      </c>
      <c r="G53" s="153">
        <f>F53*100/F$51</f>
        <v>9.926470588235293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58</v>
      </c>
      <c r="G54" s="153">
        <f>F54*100/F$51</f>
        <v>5.330882352941177</v>
      </c>
    </row>
    <row r="55" spans="1:7" ht="12.75">
      <c r="A55" s="149" t="s">
        <v>43</v>
      </c>
      <c r="B55" s="150">
        <v>15</v>
      </c>
      <c r="C55" s="151">
        <f t="shared" si="5"/>
        <v>0.5424954792043399</v>
      </c>
      <c r="D55" s="152"/>
      <c r="E55" s="152"/>
      <c r="F55" s="145"/>
      <c r="G55" s="146"/>
    </row>
    <row r="56" spans="1:7" ht="12.75">
      <c r="A56" s="149" t="s">
        <v>44</v>
      </c>
      <c r="B56" s="159">
        <v>28</v>
      </c>
      <c r="C56" s="151">
        <f t="shared" si="5"/>
        <v>1.0126582278481013</v>
      </c>
      <c r="D56" s="152"/>
      <c r="E56" s="152" t="s">
        <v>45</v>
      </c>
      <c r="F56" s="166">
        <v>1.6</v>
      </c>
      <c r="G56" s="165" t="s">
        <v>261</v>
      </c>
    </row>
    <row r="57" spans="1:7" ht="12.75">
      <c r="A57" s="149"/>
      <c r="B57" s="159"/>
      <c r="C57" s="167"/>
      <c r="D57" s="152"/>
      <c r="E57" s="152" t="s">
        <v>46</v>
      </c>
      <c r="F57" s="166">
        <v>7.7</v>
      </c>
      <c r="G57" s="165" t="s">
        <v>261</v>
      </c>
    </row>
    <row r="58" spans="1:7" ht="12.75">
      <c r="A58" s="168" t="s">
        <v>47</v>
      </c>
      <c r="B58" s="159"/>
      <c r="C58" s="167"/>
      <c r="D58" s="152"/>
      <c r="E58" s="152"/>
      <c r="F58" s="145"/>
      <c r="G58" s="146"/>
    </row>
    <row r="59" spans="1:7" ht="14.25">
      <c r="A59" s="169" t="s">
        <v>48</v>
      </c>
      <c r="B59" s="159"/>
      <c r="C59" s="167"/>
      <c r="D59" s="152"/>
      <c r="E59" s="143" t="s">
        <v>49</v>
      </c>
      <c r="F59" s="147"/>
      <c r="G59" s="160"/>
    </row>
    <row r="60" spans="1:7" ht="12.75">
      <c r="A60" s="149" t="s">
        <v>50</v>
      </c>
      <c r="B60" s="159">
        <v>2721</v>
      </c>
      <c r="C60" s="167">
        <f>B60*100/B7</f>
        <v>98.40867992766727</v>
      </c>
      <c r="D60" s="152"/>
      <c r="E60" s="143" t="s">
        <v>51</v>
      </c>
      <c r="F60" s="141">
        <v>980</v>
      </c>
      <c r="G60" s="148">
        <v>100</v>
      </c>
    </row>
    <row r="61" spans="1:7" ht="12.75">
      <c r="A61" s="149" t="s">
        <v>52</v>
      </c>
      <c r="B61" s="159">
        <v>14</v>
      </c>
      <c r="C61" s="167">
        <f>B61*100/B7</f>
        <v>0.5063291139240507</v>
      </c>
      <c r="D61" s="152"/>
      <c r="E61" s="152" t="s">
        <v>53</v>
      </c>
      <c r="F61" s="150">
        <v>872</v>
      </c>
      <c r="G61" s="153">
        <f>F61*100/F$60</f>
        <v>88.9795918367347</v>
      </c>
    </row>
    <row r="62" spans="1:7" ht="12.75">
      <c r="A62" s="149" t="s">
        <v>54</v>
      </c>
      <c r="B62" s="159">
        <v>16</v>
      </c>
      <c r="C62" s="167">
        <f>B62*100/B7</f>
        <v>0.5786618444846293</v>
      </c>
      <c r="D62" s="152"/>
      <c r="E62" s="152" t="s">
        <v>55</v>
      </c>
      <c r="F62" s="150">
        <v>108</v>
      </c>
      <c r="G62" s="153">
        <f>F62*100/F$60</f>
        <v>11.020408163265307</v>
      </c>
    </row>
    <row r="63" spans="1:7" ht="12.75">
      <c r="A63" s="149" t="s">
        <v>56</v>
      </c>
      <c r="B63" s="159">
        <v>20</v>
      </c>
      <c r="C63" s="167">
        <f>B63*100/B7</f>
        <v>0.7233273056057866</v>
      </c>
      <c r="D63" s="152"/>
      <c r="E63" s="152"/>
      <c r="F63" s="145"/>
      <c r="G63" s="146"/>
    </row>
    <row r="64" spans="1:7" ht="12.75">
      <c r="A64" s="149" t="s">
        <v>57</v>
      </c>
      <c r="B64" s="159">
        <v>0</v>
      </c>
      <c r="C64" s="151">
        <f>B64*100/B$7</f>
        <v>0</v>
      </c>
      <c r="D64" s="152"/>
      <c r="E64" s="152" t="s">
        <v>58</v>
      </c>
      <c r="F64" s="145">
        <v>2.84</v>
      </c>
      <c r="G64" s="165" t="s">
        <v>261</v>
      </c>
    </row>
    <row r="65" spans="1:7" ht="13.5" thickBot="1">
      <c r="A65" s="170" t="s">
        <v>59</v>
      </c>
      <c r="B65" s="171">
        <v>23</v>
      </c>
      <c r="C65" s="172">
        <f>B65*100/B7</f>
        <v>0.8318264014466547</v>
      </c>
      <c r="D65" s="173"/>
      <c r="E65" s="173" t="s">
        <v>60</v>
      </c>
      <c r="F65" s="174">
        <v>2.43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2726</v>
      </c>
      <c r="G9" s="33">
        <f>(F9/$F$9)*100</f>
        <v>100</v>
      </c>
    </row>
    <row r="10" spans="1:7" ht="12.75">
      <c r="A10" s="29" t="s">
        <v>269</v>
      </c>
      <c r="B10" s="93">
        <v>717</v>
      </c>
      <c r="C10" s="33">
        <f aca="true" t="shared" si="0" ref="C10:C15">(B10/$B$10)*100</f>
        <v>100</v>
      </c>
      <c r="E10" s="34" t="s">
        <v>270</v>
      </c>
      <c r="F10" s="97">
        <v>2556</v>
      </c>
      <c r="G10" s="84">
        <f aca="true" t="shared" si="1" ref="G10:G16">(F10/$F$9)*100</f>
        <v>93.76375641966251</v>
      </c>
    </row>
    <row r="11" spans="1:8" ht="12.75">
      <c r="A11" s="36" t="s">
        <v>271</v>
      </c>
      <c r="B11" s="98">
        <v>63</v>
      </c>
      <c r="C11" s="35">
        <f t="shared" si="0"/>
        <v>8.786610878661087</v>
      </c>
      <c r="E11" s="34" t="s">
        <v>272</v>
      </c>
      <c r="F11" s="97">
        <v>2535</v>
      </c>
      <c r="G11" s="84">
        <f t="shared" si="1"/>
        <v>92.993396918562</v>
      </c>
      <c r="H11" s="15" t="s">
        <v>250</v>
      </c>
    </row>
    <row r="12" spans="1:8" ht="12.75">
      <c r="A12" s="36" t="s">
        <v>273</v>
      </c>
      <c r="B12" s="98">
        <v>21</v>
      </c>
      <c r="C12" s="35">
        <f t="shared" si="0"/>
        <v>2.928870292887029</v>
      </c>
      <c r="E12" s="34" t="s">
        <v>274</v>
      </c>
      <c r="F12" s="97">
        <v>1980</v>
      </c>
      <c r="G12" s="84">
        <f t="shared" si="1"/>
        <v>72.63389581804842</v>
      </c>
      <c r="H12" s="15" t="s">
        <v>250</v>
      </c>
    </row>
    <row r="13" spans="1:7" ht="12.75">
      <c r="A13" s="36" t="s">
        <v>275</v>
      </c>
      <c r="B13" s="98">
        <v>368</v>
      </c>
      <c r="C13" s="35">
        <f t="shared" si="0"/>
        <v>51.324965132496516</v>
      </c>
      <c r="E13" s="34" t="s">
        <v>276</v>
      </c>
      <c r="F13" s="97">
        <v>555</v>
      </c>
      <c r="G13" s="84">
        <f t="shared" si="1"/>
        <v>20.359501100513572</v>
      </c>
    </row>
    <row r="14" spans="1:7" ht="12.75">
      <c r="A14" s="36" t="s">
        <v>277</v>
      </c>
      <c r="B14" s="98">
        <v>152</v>
      </c>
      <c r="C14" s="35">
        <f t="shared" si="0"/>
        <v>21.199442119944212</v>
      </c>
      <c r="E14" s="34" t="s">
        <v>166</v>
      </c>
      <c r="F14" s="97">
        <v>21</v>
      </c>
      <c r="G14" s="84">
        <f t="shared" si="1"/>
        <v>0.7703595011005135</v>
      </c>
    </row>
    <row r="15" spans="1:7" ht="12.75">
      <c r="A15" s="36" t="s">
        <v>324</v>
      </c>
      <c r="B15" s="97">
        <v>113</v>
      </c>
      <c r="C15" s="35">
        <f t="shared" si="0"/>
        <v>15.760111576011157</v>
      </c>
      <c r="E15" s="34" t="s">
        <v>278</v>
      </c>
      <c r="F15" s="97">
        <v>170</v>
      </c>
      <c r="G15" s="84">
        <f t="shared" si="1"/>
        <v>6.236243580337491</v>
      </c>
    </row>
    <row r="16" spans="1:7" ht="12.75">
      <c r="A16" s="36"/>
      <c r="B16" s="93" t="s">
        <v>250</v>
      </c>
      <c r="C16" s="10"/>
      <c r="E16" s="34" t="s">
        <v>279</v>
      </c>
      <c r="F16" s="98">
        <v>34</v>
      </c>
      <c r="G16" s="84">
        <f t="shared" si="1"/>
        <v>1.247248716067498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104</v>
      </c>
      <c r="G17" s="84">
        <f>(F17/$F$9)*100</f>
        <v>3.815113719735877</v>
      </c>
    </row>
    <row r="18" spans="1:7" ht="12.75">
      <c r="A18" s="29" t="s">
        <v>282</v>
      </c>
      <c r="B18" s="93">
        <v>1806</v>
      </c>
      <c r="C18" s="33">
        <f>(B18/$B$18)*100</f>
        <v>100</v>
      </c>
      <c r="E18" s="34" t="s">
        <v>283</v>
      </c>
      <c r="F18" s="97">
        <v>66</v>
      </c>
      <c r="G18" s="84">
        <f>(F18/$F$9)*100</f>
        <v>2.421129860601614</v>
      </c>
    </row>
    <row r="19" spans="1:7" ht="12.75">
      <c r="A19" s="36" t="s">
        <v>284</v>
      </c>
      <c r="B19" s="97">
        <v>62</v>
      </c>
      <c r="C19" s="84">
        <f aca="true" t="shared" si="2" ref="C19:C25">(B19/$B$18)*100</f>
        <v>3.433001107419712</v>
      </c>
      <c r="E19" s="34"/>
      <c r="F19" s="97" t="s">
        <v>250</v>
      </c>
      <c r="G19" s="84"/>
    </row>
    <row r="20" spans="1:7" ht="12.75">
      <c r="A20" s="36" t="s">
        <v>285</v>
      </c>
      <c r="B20" s="97">
        <v>149</v>
      </c>
      <c r="C20" s="84">
        <f t="shared" si="2"/>
        <v>8.250276854928018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675</v>
      </c>
      <c r="C21" s="84">
        <f t="shared" si="2"/>
        <v>37.37541528239203</v>
      </c>
      <c r="E21" s="38" t="s">
        <v>167</v>
      </c>
      <c r="F21" s="80">
        <v>170</v>
      </c>
      <c r="G21" s="33">
        <f>(F21/$F$21)*100</f>
        <v>100</v>
      </c>
    </row>
    <row r="22" spans="1:7" ht="12.75">
      <c r="A22" s="36" t="s">
        <v>302</v>
      </c>
      <c r="B22" s="97">
        <v>312</v>
      </c>
      <c r="C22" s="84">
        <f t="shared" si="2"/>
        <v>17.275747508305646</v>
      </c>
      <c r="E22" s="34" t="s">
        <v>303</v>
      </c>
      <c r="F22" s="97">
        <v>70</v>
      </c>
      <c r="G22" s="84">
        <f aca="true" t="shared" si="3" ref="G22:G27">(F22/$F$21)*100</f>
        <v>41.17647058823529</v>
      </c>
    </row>
    <row r="23" spans="1:7" ht="12.75">
      <c r="A23" s="36" t="s">
        <v>304</v>
      </c>
      <c r="B23" s="97">
        <v>144</v>
      </c>
      <c r="C23" s="84">
        <f t="shared" si="2"/>
        <v>7.973421926910299</v>
      </c>
      <c r="E23" s="34" t="s">
        <v>305</v>
      </c>
      <c r="F23" s="97">
        <v>34</v>
      </c>
      <c r="G23" s="84">
        <f t="shared" si="3"/>
        <v>20</v>
      </c>
    </row>
    <row r="24" spans="1:7" ht="12.75">
      <c r="A24" s="36" t="s">
        <v>306</v>
      </c>
      <c r="B24" s="97">
        <v>306</v>
      </c>
      <c r="C24" s="84">
        <f t="shared" si="2"/>
        <v>16.943521594684384</v>
      </c>
      <c r="E24" s="34" t="s">
        <v>307</v>
      </c>
      <c r="F24" s="97">
        <v>4</v>
      </c>
      <c r="G24" s="84">
        <f t="shared" si="3"/>
        <v>2.3529411764705883</v>
      </c>
    </row>
    <row r="25" spans="1:7" ht="12.75">
      <c r="A25" s="36" t="s">
        <v>308</v>
      </c>
      <c r="B25" s="97">
        <v>158</v>
      </c>
      <c r="C25" s="84">
        <f t="shared" si="2"/>
        <v>8.748615725359912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49</v>
      </c>
      <c r="G26" s="84">
        <f t="shared" si="3"/>
        <v>28.823529411764703</v>
      </c>
    </row>
    <row r="27" spans="1:7" ht="12.75">
      <c r="A27" s="36" t="s">
        <v>311</v>
      </c>
      <c r="B27" s="108">
        <v>88.3</v>
      </c>
      <c r="C27" s="37" t="s">
        <v>261</v>
      </c>
      <c r="E27" s="34" t="s">
        <v>312</v>
      </c>
      <c r="F27" s="97">
        <v>13</v>
      </c>
      <c r="G27" s="84">
        <f t="shared" si="3"/>
        <v>7.647058823529412</v>
      </c>
    </row>
    <row r="28" spans="1:7" ht="12.75">
      <c r="A28" s="36" t="s">
        <v>313</v>
      </c>
      <c r="B28" s="108">
        <v>25.7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2522</v>
      </c>
      <c r="G30" s="33">
        <f>(F30/$F$30)*100</f>
        <v>100</v>
      </c>
      <c r="J30" s="39"/>
    </row>
    <row r="31" spans="1:10" ht="12.75">
      <c r="A31" s="95" t="s">
        <v>296</v>
      </c>
      <c r="B31" s="93">
        <v>2068</v>
      </c>
      <c r="C31" s="33">
        <f>(B31/$B$31)*100</f>
        <v>100</v>
      </c>
      <c r="E31" s="34" t="s">
        <v>317</v>
      </c>
      <c r="F31" s="97">
        <v>2312</v>
      </c>
      <c r="G31" s="101">
        <f>(F31/$F$30)*100</f>
        <v>91.67327517842982</v>
      </c>
      <c r="J31" s="39"/>
    </row>
    <row r="32" spans="1:10" ht="12.75">
      <c r="A32" s="36" t="s">
        <v>318</v>
      </c>
      <c r="B32" s="97">
        <v>456</v>
      </c>
      <c r="C32" s="10">
        <f>(B32/$B$31)*100</f>
        <v>22.05029013539652</v>
      </c>
      <c r="E32" s="34" t="s">
        <v>319</v>
      </c>
      <c r="F32" s="97">
        <v>210</v>
      </c>
      <c r="G32" s="101">
        <f aca="true" t="shared" si="4" ref="G32:G39">(F32/$F$30)*100</f>
        <v>8.326724821570181</v>
      </c>
      <c r="J32" s="39"/>
    </row>
    <row r="33" spans="1:10" ht="12.75">
      <c r="A33" s="36" t="s">
        <v>320</v>
      </c>
      <c r="B33" s="97">
        <v>1329</v>
      </c>
      <c r="C33" s="10">
        <f aca="true" t="shared" si="5" ref="C33:C38">(B33/$B$31)*100</f>
        <v>64.26499032882012</v>
      </c>
      <c r="E33" s="34" t="s">
        <v>321</v>
      </c>
      <c r="F33" s="97">
        <v>83</v>
      </c>
      <c r="G33" s="101">
        <f t="shared" si="4"/>
        <v>3.2910388580491676</v>
      </c>
      <c r="J33" s="39"/>
    </row>
    <row r="34" spans="1:7" ht="12.75">
      <c r="A34" s="36" t="s">
        <v>322</v>
      </c>
      <c r="B34" s="97">
        <v>27</v>
      </c>
      <c r="C34" s="10">
        <f t="shared" si="5"/>
        <v>1.3056092843326885</v>
      </c>
      <c r="E34" s="34" t="s">
        <v>323</v>
      </c>
      <c r="F34" s="97">
        <v>85</v>
      </c>
      <c r="G34" s="101">
        <f t="shared" si="4"/>
        <v>3.3703409992069786</v>
      </c>
    </row>
    <row r="35" spans="1:7" ht="12.75">
      <c r="A35" s="36" t="s">
        <v>325</v>
      </c>
      <c r="B35" s="97">
        <v>122</v>
      </c>
      <c r="C35" s="10">
        <f t="shared" si="5"/>
        <v>5.899419729206963</v>
      </c>
      <c r="E35" s="34" t="s">
        <v>321</v>
      </c>
      <c r="F35" s="97">
        <v>61</v>
      </c>
      <c r="G35" s="101">
        <f t="shared" si="4"/>
        <v>2.4187153053132437</v>
      </c>
    </row>
    <row r="36" spans="1:7" ht="12.75">
      <c r="A36" s="36" t="s">
        <v>297</v>
      </c>
      <c r="B36" s="97">
        <v>81</v>
      </c>
      <c r="C36" s="10">
        <f t="shared" si="5"/>
        <v>3.9168278529980656</v>
      </c>
      <c r="E36" s="34" t="s">
        <v>327</v>
      </c>
      <c r="F36" s="97">
        <v>92</v>
      </c>
      <c r="G36" s="101">
        <f t="shared" si="4"/>
        <v>3.6478984932593184</v>
      </c>
    </row>
    <row r="37" spans="1:7" ht="12.75">
      <c r="A37" s="36" t="s">
        <v>326</v>
      </c>
      <c r="B37" s="97">
        <v>134</v>
      </c>
      <c r="C37" s="10">
        <f t="shared" si="5"/>
        <v>6.479690522243714</v>
      </c>
      <c r="E37" s="34" t="s">
        <v>321</v>
      </c>
      <c r="F37" s="97">
        <v>15</v>
      </c>
      <c r="G37" s="101">
        <f t="shared" si="4"/>
        <v>0.5947660586835845</v>
      </c>
    </row>
    <row r="38" spans="1:7" ht="12.75">
      <c r="A38" s="36" t="s">
        <v>297</v>
      </c>
      <c r="B38" s="97">
        <v>74</v>
      </c>
      <c r="C38" s="10">
        <f t="shared" si="5"/>
        <v>3.5783365570599615</v>
      </c>
      <c r="E38" s="34" t="s">
        <v>259</v>
      </c>
      <c r="F38" s="97">
        <v>12</v>
      </c>
      <c r="G38" s="101">
        <f t="shared" si="4"/>
        <v>0.47581284694686754</v>
      </c>
    </row>
    <row r="39" spans="1:7" ht="12.75">
      <c r="A39" s="36"/>
      <c r="B39" s="97" t="s">
        <v>250</v>
      </c>
      <c r="C39" s="10"/>
      <c r="E39" s="34" t="s">
        <v>321</v>
      </c>
      <c r="F39" s="97">
        <v>7</v>
      </c>
      <c r="G39" s="101">
        <f t="shared" si="4"/>
        <v>0.2775574940523394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33</v>
      </c>
      <c r="C42" s="33">
        <f>(B42/$B$42)*100</f>
        <v>100</v>
      </c>
      <c r="E42" s="31" t="s">
        <v>268</v>
      </c>
      <c r="F42" s="80">
        <v>2726</v>
      </c>
      <c r="G42" s="99">
        <f>(F42/$F$42)*100</f>
        <v>100</v>
      </c>
      <c r="I42" s="39"/>
    </row>
    <row r="43" spans="1:7" ht="12.75">
      <c r="A43" s="36" t="s">
        <v>301</v>
      </c>
      <c r="B43" s="98">
        <v>6</v>
      </c>
      <c r="C43" s="102">
        <f>(B43/$B$42)*100</f>
        <v>18.181818181818183</v>
      </c>
      <c r="E43" s="60" t="s">
        <v>168</v>
      </c>
      <c r="F43" s="106">
        <v>3492</v>
      </c>
      <c r="G43" s="107">
        <f aca="true" t="shared" si="6" ref="G43:G71">(F43/$F$42)*100</f>
        <v>128.0997798972854</v>
      </c>
    </row>
    <row r="44" spans="1:7" ht="12.75">
      <c r="A44" s="36"/>
      <c r="B44" s="93" t="s">
        <v>250</v>
      </c>
      <c r="C44" s="10"/>
      <c r="E44" s="1" t="s">
        <v>329</v>
      </c>
      <c r="F44" s="97">
        <v>34</v>
      </c>
      <c r="G44" s="101">
        <f t="shared" si="6"/>
        <v>1.247248716067498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24</v>
      </c>
      <c r="G45" s="101">
        <f t="shared" si="6"/>
        <v>0.880410858400587</v>
      </c>
    </row>
    <row r="46" spans="1:7" ht="12.75">
      <c r="A46" s="29" t="s">
        <v>331</v>
      </c>
      <c r="B46" s="93">
        <v>1956</v>
      </c>
      <c r="C46" s="33">
        <f>(B46/$B$46)*100</f>
        <v>100</v>
      </c>
      <c r="E46" s="1" t="s">
        <v>332</v>
      </c>
      <c r="F46" s="97">
        <v>30</v>
      </c>
      <c r="G46" s="101">
        <f t="shared" si="6"/>
        <v>1.1005135730007336</v>
      </c>
    </row>
    <row r="47" spans="1:7" ht="12.75">
      <c r="A47" s="36" t="s">
        <v>333</v>
      </c>
      <c r="B47" s="97">
        <v>237</v>
      </c>
      <c r="C47" s="10">
        <f>(B47/$B$46)*100</f>
        <v>12.116564417177914</v>
      </c>
      <c r="E47" s="1" t="s">
        <v>334</v>
      </c>
      <c r="F47" s="97">
        <v>74</v>
      </c>
      <c r="G47" s="101">
        <f t="shared" si="6"/>
        <v>2.714600146735143</v>
      </c>
    </row>
    <row r="48" spans="1:7" ht="12.75">
      <c r="A48" s="36"/>
      <c r="B48" s="93" t="s">
        <v>250</v>
      </c>
      <c r="C48" s="10"/>
      <c r="E48" s="1" t="s">
        <v>335</v>
      </c>
      <c r="F48" s="97">
        <v>324</v>
      </c>
      <c r="G48" s="101">
        <f t="shared" si="6"/>
        <v>11.885546588407923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70</v>
      </c>
      <c r="G49" s="101">
        <f t="shared" si="6"/>
        <v>2.5678650036683783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9</v>
      </c>
      <c r="G50" s="101">
        <f t="shared" si="6"/>
        <v>0.3301540719002201</v>
      </c>
    </row>
    <row r="51" spans="1:7" ht="12.75">
      <c r="A51" s="5" t="s">
        <v>338</v>
      </c>
      <c r="B51" s="93">
        <v>627</v>
      </c>
      <c r="C51" s="33">
        <f>(B51/$B$51)*100</f>
        <v>100</v>
      </c>
      <c r="E51" s="1" t="s">
        <v>339</v>
      </c>
      <c r="F51" s="97">
        <v>649</v>
      </c>
      <c r="G51" s="101">
        <f t="shared" si="6"/>
        <v>23.807776962582537</v>
      </c>
    </row>
    <row r="52" spans="1:7" ht="12.75">
      <c r="A52" s="4" t="s">
        <v>340</v>
      </c>
      <c r="B52" s="98">
        <v>61</v>
      </c>
      <c r="C52" s="10">
        <f>(B52/$B$51)*100</f>
        <v>9.728867623604467</v>
      </c>
      <c r="E52" s="1" t="s">
        <v>341</v>
      </c>
      <c r="F52" s="97">
        <v>12</v>
      </c>
      <c r="G52" s="101">
        <f t="shared" si="6"/>
        <v>0.4402054292002935</v>
      </c>
    </row>
    <row r="53" spans="1:7" ht="12.75">
      <c r="A53" s="4"/>
      <c r="B53" s="93" t="s">
        <v>250</v>
      </c>
      <c r="C53" s="10"/>
      <c r="E53" s="1" t="s">
        <v>342</v>
      </c>
      <c r="F53" s="97">
        <v>32</v>
      </c>
      <c r="G53" s="101">
        <f t="shared" si="6"/>
        <v>1.173881144534116</v>
      </c>
    </row>
    <row r="54" spans="1:7" ht="14.25">
      <c r="A54" s="5" t="s">
        <v>343</v>
      </c>
      <c r="B54" s="93">
        <v>1657</v>
      </c>
      <c r="C54" s="33">
        <f>(B54/$B$54)*100</f>
        <v>100</v>
      </c>
      <c r="E54" s="1" t="s">
        <v>201</v>
      </c>
      <c r="F54" s="97">
        <v>616</v>
      </c>
      <c r="G54" s="101">
        <f t="shared" si="6"/>
        <v>22.597212032281732</v>
      </c>
    </row>
    <row r="55" spans="1:7" ht="12.75">
      <c r="A55" s="4" t="s">
        <v>340</v>
      </c>
      <c r="B55" s="98">
        <v>234</v>
      </c>
      <c r="C55" s="10">
        <f>(B55/$B$54)*100</f>
        <v>14.121907060953532</v>
      </c>
      <c r="E55" s="1" t="s">
        <v>344</v>
      </c>
      <c r="F55" s="97">
        <v>569</v>
      </c>
      <c r="G55" s="101">
        <f t="shared" si="6"/>
        <v>20.873074101247248</v>
      </c>
    </row>
    <row r="56" spans="1:7" ht="12.75">
      <c r="A56" s="4" t="s">
        <v>345</v>
      </c>
      <c r="B56" s="120">
        <v>79.9</v>
      </c>
      <c r="C56" s="37" t="s">
        <v>261</v>
      </c>
      <c r="E56" s="1" t="s">
        <v>346</v>
      </c>
      <c r="F56" s="97">
        <v>20</v>
      </c>
      <c r="G56" s="101">
        <f t="shared" si="6"/>
        <v>0.7336757153338225</v>
      </c>
    </row>
    <row r="57" spans="1:7" ht="12.75">
      <c r="A57" s="4" t="s">
        <v>347</v>
      </c>
      <c r="B57" s="98">
        <v>1423</v>
      </c>
      <c r="C57" s="10">
        <f>(B57/$B$54)*100</f>
        <v>85.87809293904647</v>
      </c>
      <c r="E57" s="1" t="s">
        <v>348</v>
      </c>
      <c r="F57" s="97">
        <v>24</v>
      </c>
      <c r="G57" s="101">
        <f t="shared" si="6"/>
        <v>0.880410858400587</v>
      </c>
    </row>
    <row r="58" spans="1:7" ht="12.75">
      <c r="A58" s="4" t="s">
        <v>345</v>
      </c>
      <c r="B58" s="120">
        <v>76.9</v>
      </c>
      <c r="C58" s="37" t="s">
        <v>261</v>
      </c>
      <c r="E58" s="1" t="s">
        <v>349</v>
      </c>
      <c r="F58" s="97">
        <v>366</v>
      </c>
      <c r="G58" s="101">
        <f t="shared" si="6"/>
        <v>13.426265590608951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238</v>
      </c>
      <c r="C60" s="33">
        <f>(B60/$B$60)*100</f>
        <v>100</v>
      </c>
      <c r="E60" s="1" t="s">
        <v>352</v>
      </c>
      <c r="F60" s="97">
        <v>48</v>
      </c>
      <c r="G60" s="101">
        <f t="shared" si="6"/>
        <v>1.760821716801174</v>
      </c>
    </row>
    <row r="61" spans="1:7" ht="12.75">
      <c r="A61" s="4" t="s">
        <v>340</v>
      </c>
      <c r="B61" s="97">
        <v>114</v>
      </c>
      <c r="C61" s="10">
        <f>(B61/$B$60)*100</f>
        <v>47.89915966386555</v>
      </c>
      <c r="E61" s="1" t="s">
        <v>353</v>
      </c>
      <c r="F61" s="97">
        <v>53</v>
      </c>
      <c r="G61" s="101">
        <f t="shared" si="6"/>
        <v>1.9442406456346297</v>
      </c>
    </row>
    <row r="62" spans="1:7" ht="12.75">
      <c r="A62" s="4"/>
      <c r="B62" s="93" t="s">
        <v>250</v>
      </c>
      <c r="C62" s="10"/>
      <c r="E62" s="1" t="s">
        <v>354</v>
      </c>
      <c r="F62" s="97">
        <v>41</v>
      </c>
      <c r="G62" s="101">
        <f t="shared" si="6"/>
        <v>1.504035216434336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22</v>
      </c>
      <c r="G63" s="101">
        <f t="shared" si="6"/>
        <v>0.8070432868672046</v>
      </c>
    </row>
    <row r="64" spans="1:7" ht="12.75">
      <c r="A64" s="29" t="s">
        <v>357</v>
      </c>
      <c r="B64" s="93">
        <v>2522</v>
      </c>
      <c r="C64" s="33">
        <f>(B64/$B$64)*100</f>
        <v>100</v>
      </c>
      <c r="E64" s="1" t="s">
        <v>358</v>
      </c>
      <c r="F64" s="97">
        <v>4</v>
      </c>
      <c r="G64" s="101">
        <f t="shared" si="6"/>
        <v>0.1467351430667645</v>
      </c>
    </row>
    <row r="65" spans="1:7" ht="12.75">
      <c r="A65" s="4" t="s">
        <v>256</v>
      </c>
      <c r="B65" s="97">
        <v>1779</v>
      </c>
      <c r="C65" s="10">
        <f>(B65/$B$64)*100</f>
        <v>70.53925455987311</v>
      </c>
      <c r="E65" s="1" t="s">
        <v>359</v>
      </c>
      <c r="F65" s="97">
        <v>29</v>
      </c>
      <c r="G65" s="101">
        <f t="shared" si="6"/>
        <v>1.0638297872340425</v>
      </c>
    </row>
    <row r="66" spans="1:7" ht="12.75">
      <c r="A66" s="4" t="s">
        <v>257</v>
      </c>
      <c r="B66" s="97">
        <v>680</v>
      </c>
      <c r="C66" s="10">
        <f aca="true" t="shared" si="7" ref="C66:C71">(B66/$B$64)*100</f>
        <v>26.96272799365583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317</v>
      </c>
      <c r="C67" s="10">
        <f t="shared" si="7"/>
        <v>12.569389373513085</v>
      </c>
      <c r="E67" s="1" t="s">
        <v>362</v>
      </c>
      <c r="F67" s="97">
        <v>92</v>
      </c>
      <c r="G67" s="101">
        <f t="shared" si="6"/>
        <v>3.374908290535583</v>
      </c>
    </row>
    <row r="68" spans="1:7" ht="12.75">
      <c r="A68" s="4" t="s">
        <v>363</v>
      </c>
      <c r="B68" s="97">
        <v>363</v>
      </c>
      <c r="C68" s="10">
        <f t="shared" si="7"/>
        <v>14.393338620142742</v>
      </c>
      <c r="E68" s="1" t="s">
        <v>364</v>
      </c>
      <c r="F68" s="97">
        <v>65</v>
      </c>
      <c r="G68" s="101">
        <f t="shared" si="6"/>
        <v>2.384446074834923</v>
      </c>
    </row>
    <row r="69" spans="1:7" ht="12.75">
      <c r="A69" s="4" t="s">
        <v>365</v>
      </c>
      <c r="B69" s="97">
        <v>259</v>
      </c>
      <c r="C69" s="10">
        <f t="shared" si="7"/>
        <v>10.269627279936557</v>
      </c>
      <c r="E69" s="1" t="s">
        <v>366</v>
      </c>
      <c r="F69" s="97">
        <v>23</v>
      </c>
      <c r="G69" s="101">
        <f t="shared" si="6"/>
        <v>0.8437270726338958</v>
      </c>
    </row>
    <row r="70" spans="1:7" ht="12.75">
      <c r="A70" s="4" t="s">
        <v>367</v>
      </c>
      <c r="B70" s="97">
        <v>104</v>
      </c>
      <c r="C70" s="10">
        <f t="shared" si="7"/>
        <v>4.123711340206185</v>
      </c>
      <c r="E70" s="1" t="s">
        <v>368</v>
      </c>
      <c r="F70" s="97">
        <v>4</v>
      </c>
      <c r="G70" s="101">
        <f t="shared" si="6"/>
        <v>0.1467351430667645</v>
      </c>
    </row>
    <row r="71" spans="1:7" ht="12.75">
      <c r="A71" s="7" t="s">
        <v>258</v>
      </c>
      <c r="B71" s="103">
        <v>63</v>
      </c>
      <c r="C71" s="40">
        <f t="shared" si="7"/>
        <v>2.4980174464710547</v>
      </c>
      <c r="D71" s="41"/>
      <c r="E71" s="9" t="s">
        <v>369</v>
      </c>
      <c r="F71" s="103">
        <v>258</v>
      </c>
      <c r="G71" s="104">
        <f t="shared" si="6"/>
        <v>9.46441672780631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2024</v>
      </c>
      <c r="C9" s="81">
        <f>(B9/$B$9)*100</f>
        <v>100</v>
      </c>
      <c r="D9" s="65"/>
      <c r="E9" s="79" t="s">
        <v>381</v>
      </c>
      <c r="F9" s="80">
        <v>971</v>
      </c>
      <c r="G9" s="81">
        <f>(F9/$F$9)*100</f>
        <v>100</v>
      </c>
    </row>
    <row r="10" spans="1:7" ht="12.75">
      <c r="A10" s="82" t="s">
        <v>382</v>
      </c>
      <c r="B10" s="97">
        <v>1424</v>
      </c>
      <c r="C10" s="105">
        <f>(B10/$B$9)*100</f>
        <v>70.35573122529645</v>
      </c>
      <c r="D10" s="65"/>
      <c r="E10" s="78" t="s">
        <v>383</v>
      </c>
      <c r="F10" s="97">
        <v>25</v>
      </c>
      <c r="G10" s="105">
        <f aca="true" t="shared" si="0" ref="G10:G19">(F10/$F$9)*100</f>
        <v>2.5746652935118437</v>
      </c>
    </row>
    <row r="11" spans="1:7" ht="12.75">
      <c r="A11" s="82" t="s">
        <v>384</v>
      </c>
      <c r="B11" s="97">
        <v>1424</v>
      </c>
      <c r="C11" s="105">
        <f aca="true" t="shared" si="1" ref="C11:C16">(B11/$B$9)*100</f>
        <v>70.35573122529645</v>
      </c>
      <c r="D11" s="65"/>
      <c r="E11" s="78" t="s">
        <v>385</v>
      </c>
      <c r="F11" s="97">
        <v>37</v>
      </c>
      <c r="G11" s="105">
        <f t="shared" si="0"/>
        <v>3.810504634397528</v>
      </c>
    </row>
    <row r="12" spans="1:7" ht="12.75">
      <c r="A12" s="82" t="s">
        <v>386</v>
      </c>
      <c r="B12" s="97">
        <v>1362</v>
      </c>
      <c r="C12" s="105">
        <f>(B12/$B$9)*100</f>
        <v>67.29249011857708</v>
      </c>
      <c r="D12" s="65"/>
      <c r="E12" s="78" t="s">
        <v>387</v>
      </c>
      <c r="F12" s="97">
        <v>107</v>
      </c>
      <c r="G12" s="105">
        <f t="shared" si="0"/>
        <v>11.019567456230691</v>
      </c>
    </row>
    <row r="13" spans="1:7" ht="12.75">
      <c r="A13" s="82" t="s">
        <v>388</v>
      </c>
      <c r="B13" s="97">
        <v>62</v>
      </c>
      <c r="C13" s="105">
        <f>(B13/$B$9)*100</f>
        <v>3.0632411067193677</v>
      </c>
      <c r="D13" s="65"/>
      <c r="E13" s="78" t="s">
        <v>389</v>
      </c>
      <c r="F13" s="97">
        <v>61</v>
      </c>
      <c r="G13" s="105">
        <f t="shared" si="0"/>
        <v>6.282183316168897</v>
      </c>
    </row>
    <row r="14" spans="1:7" ht="12.75">
      <c r="A14" s="82" t="s">
        <v>390</v>
      </c>
      <c r="B14" s="109">
        <v>4.4</v>
      </c>
      <c r="C14" s="112" t="s">
        <v>261</v>
      </c>
      <c r="D14" s="65"/>
      <c r="E14" s="78" t="s">
        <v>391</v>
      </c>
      <c r="F14" s="97">
        <v>124</v>
      </c>
      <c r="G14" s="105">
        <f t="shared" si="0"/>
        <v>12.770339855818744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247</v>
      </c>
      <c r="G15" s="105">
        <f t="shared" si="0"/>
        <v>25.437693099897015</v>
      </c>
    </row>
    <row r="16" spans="1:7" ht="12.75">
      <c r="A16" s="82" t="s">
        <v>67</v>
      </c>
      <c r="B16" s="97">
        <v>600</v>
      </c>
      <c r="C16" s="105">
        <f t="shared" si="1"/>
        <v>29.64426877470356</v>
      </c>
      <c r="D16" s="65"/>
      <c r="E16" s="78" t="s">
        <v>68</v>
      </c>
      <c r="F16" s="97">
        <v>179</v>
      </c>
      <c r="G16" s="105">
        <f t="shared" si="0"/>
        <v>18.4346035015448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153</v>
      </c>
      <c r="G17" s="105">
        <f t="shared" si="0"/>
        <v>15.756951596292481</v>
      </c>
    </row>
    <row r="18" spans="1:7" ht="12.75">
      <c r="A18" s="77" t="s">
        <v>70</v>
      </c>
      <c r="B18" s="80">
        <v>1015</v>
      </c>
      <c r="C18" s="81">
        <f>(B18/$B$18)*100</f>
        <v>100</v>
      </c>
      <c r="D18" s="65"/>
      <c r="E18" s="78" t="s">
        <v>170</v>
      </c>
      <c r="F18" s="97">
        <v>30</v>
      </c>
      <c r="G18" s="105">
        <f t="shared" si="0"/>
        <v>3.089598352214212</v>
      </c>
    </row>
    <row r="19" spans="1:9" ht="12.75">
      <c r="A19" s="82" t="s">
        <v>382</v>
      </c>
      <c r="B19" s="97">
        <v>637</v>
      </c>
      <c r="C19" s="105">
        <f>(B19/$B$18)*100</f>
        <v>62.758620689655174</v>
      </c>
      <c r="D19" s="65"/>
      <c r="E19" s="78" t="s">
        <v>169</v>
      </c>
      <c r="F19" s="98">
        <v>8</v>
      </c>
      <c r="G19" s="105">
        <f t="shared" si="0"/>
        <v>0.8238928939237898</v>
      </c>
      <c r="I19" s="118"/>
    </row>
    <row r="20" spans="1:7" ht="12.75">
      <c r="A20" s="82" t="s">
        <v>384</v>
      </c>
      <c r="B20" s="97">
        <v>637</v>
      </c>
      <c r="C20" s="105">
        <f>(B20/$B$18)*100</f>
        <v>62.758620689655174</v>
      </c>
      <c r="D20" s="65"/>
      <c r="E20" s="78" t="s">
        <v>71</v>
      </c>
      <c r="F20" s="97">
        <v>62535</v>
      </c>
      <c r="G20" s="112" t="s">
        <v>261</v>
      </c>
    </row>
    <row r="21" spans="1:7" ht="12.75">
      <c r="A21" s="82" t="s">
        <v>386</v>
      </c>
      <c r="B21" s="97">
        <v>599</v>
      </c>
      <c r="C21" s="105">
        <f>(B21/$B$18)*100</f>
        <v>59.01477832512315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851</v>
      </c>
      <c r="G22" s="105">
        <f>(F22/$F$9)*100</f>
        <v>87.64160659114314</v>
      </c>
    </row>
    <row r="23" spans="1:7" ht="12.75">
      <c r="A23" s="77" t="s">
        <v>73</v>
      </c>
      <c r="B23" s="80">
        <v>255</v>
      </c>
      <c r="C23" s="81">
        <f>(B23/$B$23)*100</f>
        <v>100</v>
      </c>
      <c r="D23" s="65"/>
      <c r="E23" s="78" t="s">
        <v>74</v>
      </c>
      <c r="F23" s="97">
        <v>70291</v>
      </c>
      <c r="G23" s="112" t="s">
        <v>261</v>
      </c>
    </row>
    <row r="24" spans="1:7" ht="12.75">
      <c r="A24" s="82" t="s">
        <v>75</v>
      </c>
      <c r="B24" s="97">
        <v>143</v>
      </c>
      <c r="C24" s="105">
        <f>(B24/$B$23)*100</f>
        <v>56.07843137254902</v>
      </c>
      <c r="D24" s="65"/>
      <c r="E24" s="78" t="s">
        <v>76</v>
      </c>
      <c r="F24" s="97">
        <v>220</v>
      </c>
      <c r="G24" s="105">
        <f>(F24/$F$9)*100</f>
        <v>22.657054582904223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11166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21</v>
      </c>
      <c r="G26" s="105">
        <f>(F26/$F$9)*100</f>
        <v>2.1627188465499483</v>
      </c>
    </row>
    <row r="27" spans="1:7" ht="12.75">
      <c r="A27" s="77" t="s">
        <v>85</v>
      </c>
      <c r="B27" s="80">
        <v>1304</v>
      </c>
      <c r="C27" s="81">
        <f>(B27/$B$27)*100</f>
        <v>100</v>
      </c>
      <c r="D27" s="65"/>
      <c r="E27" s="78" t="s">
        <v>78</v>
      </c>
      <c r="F27" s="98">
        <v>10700</v>
      </c>
      <c r="G27" s="112" t="s">
        <v>261</v>
      </c>
    </row>
    <row r="28" spans="1:7" ht="12.75">
      <c r="A28" s="82" t="s">
        <v>86</v>
      </c>
      <c r="B28" s="97">
        <v>1083</v>
      </c>
      <c r="C28" s="105">
        <f aca="true" t="shared" si="2" ref="C28:C33">(B28/$B$27)*100</f>
        <v>83.0521472392638</v>
      </c>
      <c r="D28" s="65"/>
      <c r="E28" s="78" t="s">
        <v>79</v>
      </c>
      <c r="F28" s="97">
        <v>11</v>
      </c>
      <c r="G28" s="105">
        <f>(F28/$F$9)*100</f>
        <v>1.132852729145211</v>
      </c>
    </row>
    <row r="29" spans="1:7" ht="12.75">
      <c r="A29" s="82" t="s">
        <v>87</v>
      </c>
      <c r="B29" s="97">
        <v>142</v>
      </c>
      <c r="C29" s="105">
        <f t="shared" si="2"/>
        <v>10.889570552147239</v>
      </c>
      <c r="D29" s="65"/>
      <c r="E29" s="78" t="s">
        <v>80</v>
      </c>
      <c r="F29" s="97">
        <v>2709</v>
      </c>
      <c r="G29" s="112" t="s">
        <v>261</v>
      </c>
    </row>
    <row r="30" spans="1:7" ht="12.75">
      <c r="A30" s="82" t="s">
        <v>88</v>
      </c>
      <c r="B30" s="97">
        <v>19</v>
      </c>
      <c r="C30" s="105">
        <f t="shared" si="2"/>
        <v>1.4570552147239262</v>
      </c>
      <c r="D30" s="65"/>
      <c r="E30" s="78" t="s">
        <v>81</v>
      </c>
      <c r="F30" s="97">
        <v>142</v>
      </c>
      <c r="G30" s="105">
        <f>(F30/$F$9)*100</f>
        <v>14.62409886714727</v>
      </c>
    </row>
    <row r="31" spans="1:7" ht="12.75">
      <c r="A31" s="82" t="s">
        <v>115</v>
      </c>
      <c r="B31" s="97">
        <v>6</v>
      </c>
      <c r="C31" s="105">
        <f t="shared" si="2"/>
        <v>0.4601226993865031</v>
      </c>
      <c r="D31" s="65"/>
      <c r="E31" s="78" t="s">
        <v>82</v>
      </c>
      <c r="F31" s="97">
        <v>13297</v>
      </c>
      <c r="G31" s="112" t="s">
        <v>261</v>
      </c>
    </row>
    <row r="32" spans="1:7" ht="12.75">
      <c r="A32" s="82" t="s">
        <v>89</v>
      </c>
      <c r="B32" s="97">
        <v>19</v>
      </c>
      <c r="C32" s="105">
        <f t="shared" si="2"/>
        <v>1.4570552147239262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35</v>
      </c>
      <c r="C33" s="105">
        <f t="shared" si="2"/>
        <v>2.6840490797546015</v>
      </c>
      <c r="D33" s="65"/>
      <c r="E33" s="79" t="s">
        <v>84</v>
      </c>
      <c r="F33" s="80">
        <v>742</v>
      </c>
      <c r="G33" s="81">
        <f>(F33/$F$33)*100</f>
        <v>100</v>
      </c>
    </row>
    <row r="34" spans="1:7" ht="12.75">
      <c r="A34" s="82" t="s">
        <v>91</v>
      </c>
      <c r="B34" s="109">
        <v>37.7</v>
      </c>
      <c r="C34" s="112" t="s">
        <v>261</v>
      </c>
      <c r="D34" s="65"/>
      <c r="E34" s="78" t="s">
        <v>383</v>
      </c>
      <c r="F34" s="97">
        <v>7</v>
      </c>
      <c r="G34" s="105">
        <f aca="true" t="shared" si="3" ref="G34:G43">(F34/$F$33)*100</f>
        <v>0.9433962264150944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14</v>
      </c>
      <c r="G35" s="105">
        <f t="shared" si="3"/>
        <v>1.8867924528301887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56</v>
      </c>
      <c r="G36" s="105">
        <f t="shared" si="3"/>
        <v>7.547169811320755</v>
      </c>
    </row>
    <row r="37" spans="1:7" ht="12.75">
      <c r="A37" s="77" t="s">
        <v>94</v>
      </c>
      <c r="B37" s="80">
        <v>1362</v>
      </c>
      <c r="C37" s="81">
        <f>(B37/$B$37)*100</f>
        <v>100</v>
      </c>
      <c r="D37" s="65"/>
      <c r="E37" s="78" t="s">
        <v>389</v>
      </c>
      <c r="F37" s="97">
        <v>38</v>
      </c>
      <c r="G37" s="105">
        <f t="shared" si="3"/>
        <v>5.121293800539084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89</v>
      </c>
      <c r="G38" s="105">
        <f t="shared" si="3"/>
        <v>11.994609164420485</v>
      </c>
    </row>
    <row r="39" spans="1:7" ht="12.75">
      <c r="A39" s="82" t="s">
        <v>97</v>
      </c>
      <c r="B39" s="98">
        <v>472</v>
      </c>
      <c r="C39" s="105">
        <f>(B39/$B$37)*100</f>
        <v>34.65491923641703</v>
      </c>
      <c r="D39" s="65"/>
      <c r="E39" s="78" t="s">
        <v>393</v>
      </c>
      <c r="F39" s="97">
        <v>193</v>
      </c>
      <c r="G39" s="105">
        <f t="shared" si="3"/>
        <v>26.010781671159027</v>
      </c>
    </row>
    <row r="40" spans="1:7" ht="12.75">
      <c r="A40" s="82" t="s">
        <v>98</v>
      </c>
      <c r="B40" s="98">
        <v>154</v>
      </c>
      <c r="C40" s="105">
        <f>(B40/$B$37)*100</f>
        <v>11.30690161527166</v>
      </c>
      <c r="D40" s="65"/>
      <c r="E40" s="78" t="s">
        <v>68</v>
      </c>
      <c r="F40" s="97">
        <v>165</v>
      </c>
      <c r="G40" s="105">
        <f t="shared" si="3"/>
        <v>22.237196765498652</v>
      </c>
    </row>
    <row r="41" spans="1:7" ht="12.75">
      <c r="A41" s="82" t="s">
        <v>100</v>
      </c>
      <c r="B41" s="98">
        <v>300</v>
      </c>
      <c r="C41" s="105">
        <f>(B41/$B$37)*100</f>
        <v>22.026431718061673</v>
      </c>
      <c r="D41" s="65"/>
      <c r="E41" s="78" t="s">
        <v>69</v>
      </c>
      <c r="F41" s="97">
        <v>145</v>
      </c>
      <c r="G41" s="105">
        <f t="shared" si="3"/>
        <v>19.541778975741238</v>
      </c>
    </row>
    <row r="42" spans="1:7" ht="12.75">
      <c r="A42" s="82" t="s">
        <v>260</v>
      </c>
      <c r="B42" s="98">
        <v>20</v>
      </c>
      <c r="C42" s="105">
        <f>(B42/$B$37)*100</f>
        <v>1.4684287812041115</v>
      </c>
      <c r="D42" s="65"/>
      <c r="E42" s="78" t="s">
        <v>170</v>
      </c>
      <c r="F42" s="97">
        <v>30</v>
      </c>
      <c r="G42" s="105">
        <f t="shared" si="3"/>
        <v>4.0431266846361185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</v>
      </c>
      <c r="G43" s="105">
        <f t="shared" si="3"/>
        <v>0.6738544474393532</v>
      </c>
    </row>
    <row r="44" spans="1:7" ht="12.75">
      <c r="A44" s="82" t="s">
        <v>291</v>
      </c>
      <c r="B44" s="98">
        <v>201</v>
      </c>
      <c r="C44" s="105">
        <f>(B44/$B$37)*100</f>
        <v>14.757709251101323</v>
      </c>
      <c r="D44" s="65"/>
      <c r="E44" s="78" t="s">
        <v>93</v>
      </c>
      <c r="F44" s="97">
        <v>68529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215</v>
      </c>
      <c r="C46" s="105">
        <f>(B46/$B$37)*100</f>
        <v>15.7856093979442</v>
      </c>
      <c r="D46" s="65"/>
      <c r="E46" s="78" t="s">
        <v>96</v>
      </c>
      <c r="F46" s="97">
        <v>24743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48446</v>
      </c>
      <c r="G48" s="112" t="s">
        <v>261</v>
      </c>
    </row>
    <row r="49" spans="1:7" ht="13.5" thickBot="1">
      <c r="A49" s="82" t="s">
        <v>292</v>
      </c>
      <c r="B49" s="98">
        <v>43</v>
      </c>
      <c r="C49" s="105">
        <f aca="true" t="shared" si="4" ref="C49:C55">(B49/$B$37)*100</f>
        <v>3.15712187958884</v>
      </c>
      <c r="D49" s="87"/>
      <c r="E49" s="88" t="s">
        <v>102</v>
      </c>
      <c r="F49" s="113">
        <v>33529</v>
      </c>
      <c r="G49" s="114" t="s">
        <v>261</v>
      </c>
    </row>
    <row r="50" spans="1:7" ht="13.5" thickTop="1">
      <c r="A50" s="82" t="s">
        <v>116</v>
      </c>
      <c r="B50" s="98">
        <v>140</v>
      </c>
      <c r="C50" s="105">
        <f t="shared" si="4"/>
        <v>10.279001468428781</v>
      </c>
      <c r="D50" s="65"/>
      <c r="E50" s="78"/>
      <c r="F50" s="86"/>
      <c r="G50" s="85"/>
    </row>
    <row r="51" spans="1:7" ht="12.75">
      <c r="A51" s="82" t="s">
        <v>117</v>
      </c>
      <c r="B51" s="98">
        <v>210</v>
      </c>
      <c r="C51" s="105">
        <f t="shared" si="4"/>
        <v>15.418502202643172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33</v>
      </c>
      <c r="C52" s="105">
        <f t="shared" si="4"/>
        <v>2.4229074889867843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123</v>
      </c>
      <c r="C53" s="105">
        <f t="shared" si="4"/>
        <v>9.030837004405285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96</v>
      </c>
      <c r="C54" s="105">
        <f t="shared" si="4"/>
        <v>7.048458149779736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58</v>
      </c>
      <c r="C55" s="105">
        <f t="shared" si="4"/>
        <v>4.258443465491924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58</v>
      </c>
      <c r="C57" s="105">
        <f>(B57/$B$37)*100</f>
        <v>4.258443465491924</v>
      </c>
      <c r="D57" s="65"/>
      <c r="E57" s="79" t="s">
        <v>84</v>
      </c>
      <c r="F57" s="80">
        <v>15</v>
      </c>
      <c r="G57" s="105">
        <f>(F57/L57)*100</f>
        <v>2.0215633423180592</v>
      </c>
      <c r="H57" s="79" t="s">
        <v>84</v>
      </c>
      <c r="L57" s="15">
        <v>742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10</v>
      </c>
      <c r="G58" s="105">
        <f>(F58/L58)*100</f>
        <v>2.481389578163772</v>
      </c>
      <c r="H58" s="78" t="s">
        <v>118</v>
      </c>
      <c r="L58" s="15">
        <v>403</v>
      </c>
    </row>
    <row r="59" spans="1:12" ht="12.75">
      <c r="A59" s="82" t="s">
        <v>112</v>
      </c>
      <c r="B59" s="98">
        <v>147</v>
      </c>
      <c r="C59" s="105">
        <f>(B59/$B$37)*100</f>
        <v>10.79295154185022</v>
      </c>
      <c r="D59" s="65"/>
      <c r="E59" s="78" t="s">
        <v>120</v>
      </c>
      <c r="F59" s="97">
        <v>2</v>
      </c>
      <c r="G59" s="105">
        <f>(F59/L59)*100</f>
        <v>1.4388489208633095</v>
      </c>
      <c r="H59" s="78" t="s">
        <v>120</v>
      </c>
      <c r="L59" s="15">
        <v>139</v>
      </c>
    </row>
    <row r="60" spans="1:7" ht="12.75">
      <c r="A60" s="82" t="s">
        <v>113</v>
      </c>
      <c r="B60" s="98">
        <v>282</v>
      </c>
      <c r="C60" s="105">
        <f>(B60/$B$37)*100</f>
        <v>20.704845814977972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34</v>
      </c>
      <c r="C62" s="105">
        <f>(B62/$B$37)*100</f>
        <v>2.4963289280469896</v>
      </c>
      <c r="D62" s="65"/>
      <c r="E62" s="79" t="s">
        <v>123</v>
      </c>
      <c r="F62" s="80">
        <v>5</v>
      </c>
      <c r="G62" s="105">
        <f>(F62/L62)*100</f>
        <v>6.8493150684931505</v>
      </c>
      <c r="H62" s="79" t="s">
        <v>394</v>
      </c>
      <c r="L62" s="15">
        <v>73</v>
      </c>
    </row>
    <row r="63" spans="1:12" ht="12.75">
      <c r="A63" s="61" t="s">
        <v>293</v>
      </c>
      <c r="B63" s="98">
        <v>50</v>
      </c>
      <c r="C63" s="105">
        <f>(B63/$B$37)*100</f>
        <v>3.671071953010279</v>
      </c>
      <c r="D63" s="65"/>
      <c r="E63" s="78" t="s">
        <v>118</v>
      </c>
      <c r="F63" s="97">
        <v>5</v>
      </c>
      <c r="G63" s="105">
        <f>(F63/L63)*100</f>
        <v>16.129032258064516</v>
      </c>
      <c r="H63" s="78" t="s">
        <v>118</v>
      </c>
      <c r="L63" s="15">
        <v>31</v>
      </c>
    </row>
    <row r="64" spans="1:12" ht="12.75">
      <c r="A64" s="82" t="s">
        <v>114</v>
      </c>
      <c r="B64" s="98">
        <v>88</v>
      </c>
      <c r="C64" s="105">
        <f>(B64/$B$37)*100</f>
        <v>6.4610866372980915</v>
      </c>
      <c r="D64" s="65"/>
      <c r="E64" s="78" t="s">
        <v>120</v>
      </c>
      <c r="F64" s="97">
        <v>2</v>
      </c>
      <c r="G64" s="105">
        <f>(F64/L64)*100</f>
        <v>100</v>
      </c>
      <c r="H64" s="78" t="s">
        <v>120</v>
      </c>
      <c r="L64" s="15">
        <v>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95</v>
      </c>
      <c r="G66" s="105">
        <f aca="true" t="shared" si="5" ref="G66:G71">(F66/L66)*100</f>
        <v>3.491363469312753</v>
      </c>
      <c r="H66" s="79" t="s">
        <v>124</v>
      </c>
      <c r="L66" s="15">
        <v>2721</v>
      </c>
    </row>
    <row r="67" spans="1:12" ht="12.75">
      <c r="A67" s="82" t="s">
        <v>126</v>
      </c>
      <c r="B67" s="97">
        <v>1021</v>
      </c>
      <c r="C67" s="105">
        <f>(B67/$B$37)*100</f>
        <v>74.96328928046991</v>
      </c>
      <c r="D67" s="65"/>
      <c r="E67" s="78" t="s">
        <v>262</v>
      </c>
      <c r="F67" s="97">
        <v>69</v>
      </c>
      <c r="G67" s="105">
        <f t="shared" si="5"/>
        <v>3.52760736196319</v>
      </c>
      <c r="H67" s="78" t="s">
        <v>262</v>
      </c>
      <c r="L67" s="15">
        <v>1956</v>
      </c>
    </row>
    <row r="68" spans="1:12" ht="12.75">
      <c r="A68" s="82" t="s">
        <v>128</v>
      </c>
      <c r="B68" s="97">
        <v>258</v>
      </c>
      <c r="C68" s="105">
        <f>(B68/$B$37)*100</f>
        <v>18.94273127753304</v>
      </c>
      <c r="D68" s="65"/>
      <c r="E68" s="78" t="s">
        <v>127</v>
      </c>
      <c r="F68" s="97">
        <v>16</v>
      </c>
      <c r="G68" s="105">
        <f t="shared" si="5"/>
        <v>6.722689075630252</v>
      </c>
      <c r="H68" s="78" t="s">
        <v>127</v>
      </c>
      <c r="L68" s="15">
        <v>238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26</v>
      </c>
      <c r="G69" s="105">
        <f t="shared" si="5"/>
        <v>3.3986928104575163</v>
      </c>
      <c r="H69" s="78" t="s">
        <v>129</v>
      </c>
      <c r="L69" s="15">
        <v>765</v>
      </c>
    </row>
    <row r="70" spans="1:12" ht="12.75">
      <c r="A70" s="82" t="s">
        <v>376</v>
      </c>
      <c r="B70" s="97">
        <v>78</v>
      </c>
      <c r="C70" s="105">
        <f>(B70/$B$37)*100</f>
        <v>5.726872246696035</v>
      </c>
      <c r="D70" s="65"/>
      <c r="E70" s="78" t="s">
        <v>130</v>
      </c>
      <c r="F70" s="97">
        <v>23</v>
      </c>
      <c r="G70" s="105">
        <f t="shared" si="5"/>
        <v>4.09982174688057</v>
      </c>
      <c r="H70" s="78" t="s">
        <v>130</v>
      </c>
      <c r="L70" s="15">
        <v>561</v>
      </c>
    </row>
    <row r="71" spans="1:12" ht="13.5" thickBot="1">
      <c r="A71" s="90" t="s">
        <v>371</v>
      </c>
      <c r="B71" s="110">
        <v>5</v>
      </c>
      <c r="C71" s="111">
        <f>(B71/$B$37)*100</f>
        <v>0.36710719530102787</v>
      </c>
      <c r="D71" s="91"/>
      <c r="E71" s="92" t="s">
        <v>131</v>
      </c>
      <c r="F71" s="110">
        <v>38</v>
      </c>
      <c r="G71" s="119">
        <f t="shared" si="5"/>
        <v>11.585365853658537</v>
      </c>
      <c r="H71" s="92" t="s">
        <v>131</v>
      </c>
      <c r="L71" s="15">
        <v>328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1085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975</v>
      </c>
      <c r="G9" s="81">
        <f>(F9/$F$9)*100</f>
        <v>100</v>
      </c>
      <c r="I9" s="53"/>
    </row>
    <row r="10" spans="1:7" ht="12.75">
      <c r="A10" s="36" t="s">
        <v>137</v>
      </c>
      <c r="B10" s="97">
        <v>951</v>
      </c>
      <c r="C10" s="105">
        <f aca="true" t="shared" si="0" ref="C10:C18">(B10/$B$8)*100</f>
        <v>87.64976958525345</v>
      </c>
      <c r="E10" s="32" t="s">
        <v>138</v>
      </c>
      <c r="F10" s="97">
        <v>968</v>
      </c>
      <c r="G10" s="105">
        <f>(F10/$F$9)*100</f>
        <v>99.28205128205128</v>
      </c>
    </row>
    <row r="11" spans="1:7" ht="12.75">
      <c r="A11" s="36" t="s">
        <v>139</v>
      </c>
      <c r="B11" s="97">
        <v>25</v>
      </c>
      <c r="C11" s="105">
        <f t="shared" si="0"/>
        <v>2.3041474654377883</v>
      </c>
      <c r="E11" s="32" t="s">
        <v>140</v>
      </c>
      <c r="F11" s="97">
        <v>7</v>
      </c>
      <c r="G11" s="105">
        <f>(F11/$F$9)*100</f>
        <v>0.717948717948718</v>
      </c>
    </row>
    <row r="12" spans="1:7" ht="12.75">
      <c r="A12" s="36" t="s">
        <v>141</v>
      </c>
      <c r="B12" s="97">
        <v>37</v>
      </c>
      <c r="C12" s="105">
        <f t="shared" si="0"/>
        <v>3.410138248847926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5</v>
      </c>
      <c r="C13" s="105">
        <f t="shared" si="0"/>
        <v>0.4608294930875576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760</v>
      </c>
      <c r="G14" s="81">
        <f>(F14/$F$14)*100</f>
        <v>100</v>
      </c>
    </row>
    <row r="15" spans="1:7" ht="12.75">
      <c r="A15" s="36" t="s">
        <v>146</v>
      </c>
      <c r="B15" s="97">
        <v>5</v>
      </c>
      <c r="C15" s="105">
        <f t="shared" si="0"/>
        <v>0.4608294930875576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13</v>
      </c>
      <c r="G16" s="105">
        <f>(F16/$F$14)*100</f>
        <v>1.710526315789474</v>
      </c>
    </row>
    <row r="17" spans="1:7" ht="12.75">
      <c r="A17" s="36" t="s">
        <v>150</v>
      </c>
      <c r="B17" s="97">
        <v>62</v>
      </c>
      <c r="C17" s="105">
        <f t="shared" si="0"/>
        <v>5.714285714285714</v>
      </c>
      <c r="E17" s="1" t="s">
        <v>151</v>
      </c>
      <c r="F17" s="97">
        <v>101</v>
      </c>
      <c r="G17" s="105">
        <f aca="true" t="shared" si="1" ref="G17:G23">(F17/$F$14)*100</f>
        <v>13.289473684210526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150</v>
      </c>
      <c r="G18" s="105">
        <f t="shared" si="1"/>
        <v>19.736842105263158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264</v>
      </c>
      <c r="G19" s="105">
        <f t="shared" si="1"/>
        <v>34.73684210526316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216</v>
      </c>
      <c r="G20" s="105">
        <f t="shared" si="1"/>
        <v>28.421052631578945</v>
      </c>
    </row>
    <row r="21" spans="1:7" ht="12.75">
      <c r="A21" s="36" t="s">
        <v>156</v>
      </c>
      <c r="B21" s="98">
        <v>40</v>
      </c>
      <c r="C21" s="105">
        <f aca="true" t="shared" si="2" ref="C21:C28">(B21/$B$8)*100</f>
        <v>3.686635944700461</v>
      </c>
      <c r="E21" s="1" t="s">
        <v>157</v>
      </c>
      <c r="F21" s="97">
        <v>16</v>
      </c>
      <c r="G21" s="105">
        <f t="shared" si="1"/>
        <v>2.1052631578947367</v>
      </c>
    </row>
    <row r="22" spans="1:7" ht="12.75">
      <c r="A22" s="36" t="s">
        <v>158</v>
      </c>
      <c r="B22" s="98">
        <v>94</v>
      </c>
      <c r="C22" s="105">
        <f t="shared" si="2"/>
        <v>8.663594470046084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74</v>
      </c>
      <c r="C23" s="105">
        <f t="shared" si="2"/>
        <v>6.820276497695852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218</v>
      </c>
      <c r="C24" s="105">
        <f t="shared" si="2"/>
        <v>20.092165898617512</v>
      </c>
      <c r="E24" s="1" t="s">
        <v>163</v>
      </c>
      <c r="F24" s="97">
        <v>169600</v>
      </c>
      <c r="G24" s="112" t="s">
        <v>261</v>
      </c>
    </row>
    <row r="25" spans="1:7" ht="12.75">
      <c r="A25" s="36" t="s">
        <v>164</v>
      </c>
      <c r="B25" s="97">
        <v>117</v>
      </c>
      <c r="C25" s="105">
        <f t="shared" si="2"/>
        <v>10.783410138248847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126</v>
      </c>
      <c r="C26" s="105">
        <f t="shared" si="2"/>
        <v>11.612903225806452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243</v>
      </c>
      <c r="C27" s="105">
        <f t="shared" si="2"/>
        <v>22.396313364055302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173</v>
      </c>
      <c r="C28" s="105">
        <f t="shared" si="2"/>
        <v>15.944700460829491</v>
      </c>
      <c r="E28" s="32" t="s">
        <v>176</v>
      </c>
      <c r="F28" s="97">
        <v>576</v>
      </c>
      <c r="G28" s="105">
        <f aca="true" t="shared" si="3" ref="G28:G35">(F28/$F$14)*100</f>
        <v>75.78947368421053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7</v>
      </c>
      <c r="C31" s="105">
        <f aca="true" t="shared" si="4" ref="C31:C39">(B31/$B$8)*100</f>
        <v>0.6451612903225806</v>
      </c>
      <c r="E31" s="32" t="s">
        <v>181</v>
      </c>
      <c r="F31" s="97">
        <v>12</v>
      </c>
      <c r="G31" s="105">
        <f t="shared" si="3"/>
        <v>1.5789473684210527</v>
      </c>
    </row>
    <row r="32" spans="1:7" ht="12.75">
      <c r="A32" s="36" t="s">
        <v>182</v>
      </c>
      <c r="B32" s="97">
        <v>7</v>
      </c>
      <c r="C32" s="105">
        <f t="shared" si="4"/>
        <v>0.6451612903225806</v>
      </c>
      <c r="E32" s="32" t="s">
        <v>183</v>
      </c>
      <c r="F32" s="97">
        <v>100</v>
      </c>
      <c r="G32" s="105">
        <f t="shared" si="3"/>
        <v>13.157894736842104</v>
      </c>
    </row>
    <row r="33" spans="1:7" ht="12.75">
      <c r="A33" s="36" t="s">
        <v>184</v>
      </c>
      <c r="B33" s="97">
        <v>39</v>
      </c>
      <c r="C33" s="105">
        <f t="shared" si="4"/>
        <v>3.5944700460829497</v>
      </c>
      <c r="E33" s="32" t="s">
        <v>185</v>
      </c>
      <c r="F33" s="97">
        <v>216</v>
      </c>
      <c r="G33" s="105">
        <f t="shared" si="3"/>
        <v>28.421052631578945</v>
      </c>
    </row>
    <row r="34" spans="1:7" ht="12.75">
      <c r="A34" s="36" t="s">
        <v>186</v>
      </c>
      <c r="B34" s="97">
        <v>142</v>
      </c>
      <c r="C34" s="105">
        <f t="shared" si="4"/>
        <v>13.087557603686637</v>
      </c>
      <c r="E34" s="32" t="s">
        <v>187</v>
      </c>
      <c r="F34" s="97">
        <v>126</v>
      </c>
      <c r="G34" s="105">
        <f t="shared" si="3"/>
        <v>16.57894736842105</v>
      </c>
    </row>
    <row r="35" spans="1:7" ht="12.75">
      <c r="A35" s="36" t="s">
        <v>188</v>
      </c>
      <c r="B35" s="97">
        <v>158</v>
      </c>
      <c r="C35" s="105">
        <f t="shared" si="4"/>
        <v>14.562211981566819</v>
      </c>
      <c r="E35" s="32" t="s">
        <v>189</v>
      </c>
      <c r="F35" s="97">
        <v>122</v>
      </c>
      <c r="G35" s="105">
        <f t="shared" si="3"/>
        <v>16.05263157894737</v>
      </c>
    </row>
    <row r="36" spans="1:7" ht="12.75">
      <c r="A36" s="36" t="s">
        <v>190</v>
      </c>
      <c r="B36" s="97">
        <v>204</v>
      </c>
      <c r="C36" s="105">
        <f t="shared" si="4"/>
        <v>18.80184331797235</v>
      </c>
      <c r="E36" s="32" t="s">
        <v>191</v>
      </c>
      <c r="F36" s="97">
        <v>1407</v>
      </c>
      <c r="G36" s="112" t="s">
        <v>261</v>
      </c>
    </row>
    <row r="37" spans="1:7" ht="12.75">
      <c r="A37" s="36" t="s">
        <v>192</v>
      </c>
      <c r="B37" s="97">
        <v>170</v>
      </c>
      <c r="C37" s="105">
        <f t="shared" si="4"/>
        <v>15.668202764976957</v>
      </c>
      <c r="E37" s="32" t="s">
        <v>193</v>
      </c>
      <c r="F37" s="97">
        <v>184</v>
      </c>
      <c r="G37" s="105">
        <f>(F37/$F$14)*100</f>
        <v>24.210526315789473</v>
      </c>
    </row>
    <row r="38" spans="1:7" ht="12.75">
      <c r="A38" s="36" t="s">
        <v>194</v>
      </c>
      <c r="B38" s="97">
        <v>204</v>
      </c>
      <c r="C38" s="105">
        <f t="shared" si="4"/>
        <v>18.80184331797235</v>
      </c>
      <c r="E38" s="32" t="s">
        <v>191</v>
      </c>
      <c r="F38" s="97">
        <v>519</v>
      </c>
      <c r="G38" s="112" t="s">
        <v>261</v>
      </c>
    </row>
    <row r="39" spans="1:7" ht="12.75">
      <c r="A39" s="36" t="s">
        <v>195</v>
      </c>
      <c r="B39" s="97">
        <v>154</v>
      </c>
      <c r="C39" s="105">
        <f t="shared" si="4"/>
        <v>14.193548387096774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975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159</v>
      </c>
      <c r="G43" s="105">
        <f aca="true" t="shared" si="5" ref="G43:G48">(F43/$F$14)*100</f>
        <v>20.92105263157895</v>
      </c>
    </row>
    <row r="44" spans="1:7" ht="12.75">
      <c r="A44" s="36" t="s">
        <v>209</v>
      </c>
      <c r="B44" s="98">
        <v>98</v>
      </c>
      <c r="C44" s="105">
        <f aca="true" t="shared" si="6" ref="C44:C49">(B44/$B$42)*100</f>
        <v>10.051282051282051</v>
      </c>
      <c r="E44" s="32" t="s">
        <v>210</v>
      </c>
      <c r="F44" s="97">
        <v>122</v>
      </c>
      <c r="G44" s="105">
        <f t="shared" si="5"/>
        <v>16.05263157894737</v>
      </c>
    </row>
    <row r="45" spans="1:7" ht="12.75">
      <c r="A45" s="36" t="s">
        <v>211</v>
      </c>
      <c r="B45" s="98">
        <v>262</v>
      </c>
      <c r="C45" s="105">
        <f t="shared" si="6"/>
        <v>26.871794871794876</v>
      </c>
      <c r="E45" s="32" t="s">
        <v>212</v>
      </c>
      <c r="F45" s="97">
        <v>151</v>
      </c>
      <c r="G45" s="105">
        <f t="shared" si="5"/>
        <v>19.86842105263158</v>
      </c>
    </row>
    <row r="46" spans="1:7" ht="12.75">
      <c r="A46" s="36" t="s">
        <v>213</v>
      </c>
      <c r="B46" s="98">
        <v>157</v>
      </c>
      <c r="C46" s="105">
        <f t="shared" si="6"/>
        <v>16.102564102564102</v>
      </c>
      <c r="E46" s="32" t="s">
        <v>214</v>
      </c>
      <c r="F46" s="97">
        <v>76</v>
      </c>
      <c r="G46" s="105">
        <f t="shared" si="5"/>
        <v>10</v>
      </c>
    </row>
    <row r="47" spans="1:7" ht="12.75">
      <c r="A47" s="36" t="s">
        <v>215</v>
      </c>
      <c r="B47" s="97">
        <v>233</v>
      </c>
      <c r="C47" s="105">
        <f t="shared" si="6"/>
        <v>23.897435897435898</v>
      </c>
      <c r="E47" s="32" t="s">
        <v>216</v>
      </c>
      <c r="F47" s="97">
        <v>77</v>
      </c>
      <c r="G47" s="105">
        <f t="shared" si="5"/>
        <v>10.131578947368421</v>
      </c>
    </row>
    <row r="48" spans="1:7" ht="12.75">
      <c r="A48" s="36" t="s">
        <v>217</v>
      </c>
      <c r="B48" s="97">
        <v>99</v>
      </c>
      <c r="C48" s="105">
        <f t="shared" si="6"/>
        <v>10.153846153846153</v>
      </c>
      <c r="E48" s="32" t="s">
        <v>218</v>
      </c>
      <c r="F48" s="97">
        <v>175</v>
      </c>
      <c r="G48" s="105">
        <f t="shared" si="5"/>
        <v>23.026315789473685</v>
      </c>
    </row>
    <row r="49" spans="1:7" ht="12.75">
      <c r="A49" s="36" t="s">
        <v>219</v>
      </c>
      <c r="B49" s="97">
        <v>126</v>
      </c>
      <c r="C49" s="105">
        <f t="shared" si="6"/>
        <v>12.923076923076923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96</v>
      </c>
      <c r="G51" s="81">
        <f>(F51/F$51)*100</f>
        <v>100</v>
      </c>
    </row>
    <row r="52" spans="1:7" ht="12.75">
      <c r="A52" s="4" t="s">
        <v>223</v>
      </c>
      <c r="B52" s="97">
        <v>36</v>
      </c>
      <c r="C52" s="105">
        <f>(B52/$B$42)*100</f>
        <v>3.6923076923076925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239</v>
      </c>
      <c r="C53" s="105">
        <f>(B53/$B$42)*100</f>
        <v>24.512820512820515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449</v>
      </c>
      <c r="C54" s="105">
        <f>(B54/$B$42)*100</f>
        <v>46.05128205128205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251</v>
      </c>
      <c r="C55" s="105">
        <f>(B55/$B$42)*100</f>
        <v>25.743589743589745</v>
      </c>
      <c r="E55" s="32" t="s">
        <v>230</v>
      </c>
      <c r="F55" s="97">
        <v>17</v>
      </c>
      <c r="G55" s="105">
        <f t="shared" si="7"/>
        <v>17.708333333333336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33</v>
      </c>
      <c r="G56" s="105">
        <f t="shared" si="7"/>
        <v>34.375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24</v>
      </c>
      <c r="G57" s="105">
        <f t="shared" si="7"/>
        <v>25</v>
      </c>
    </row>
    <row r="58" spans="1:7" ht="12.75">
      <c r="A58" s="36" t="s">
        <v>234</v>
      </c>
      <c r="B58" s="97">
        <v>13</v>
      </c>
      <c r="C58" s="105">
        <f aca="true" t="shared" si="8" ref="C58:C66">(B58/$B$42)*100</f>
        <v>1.3333333333333335</v>
      </c>
      <c r="E58" s="32" t="s">
        <v>235</v>
      </c>
      <c r="F58" s="97">
        <v>17</v>
      </c>
      <c r="G58" s="105">
        <f t="shared" si="7"/>
        <v>17.708333333333336</v>
      </c>
    </row>
    <row r="59" spans="1:7" ht="12.75">
      <c r="A59" s="36" t="s">
        <v>236</v>
      </c>
      <c r="B59" s="97">
        <v>135</v>
      </c>
      <c r="C59" s="105">
        <f t="shared" si="8"/>
        <v>13.846153846153847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94</v>
      </c>
      <c r="C60" s="105">
        <f t="shared" si="8"/>
        <v>9.64102564102564</v>
      </c>
      <c r="E60" s="32" t="s">
        <v>239</v>
      </c>
      <c r="F60" s="97">
        <v>5</v>
      </c>
      <c r="G60" s="105">
        <f t="shared" si="7"/>
        <v>5.208333333333334</v>
      </c>
    </row>
    <row r="61" spans="1:7" ht="12.75">
      <c r="A61" s="36" t="s">
        <v>240</v>
      </c>
      <c r="B61" s="97">
        <v>680</v>
      </c>
      <c r="C61" s="105">
        <f t="shared" si="8"/>
        <v>69.74358974358974</v>
      </c>
      <c r="E61" s="32" t="s">
        <v>163</v>
      </c>
      <c r="F61" s="97">
        <v>686</v>
      </c>
      <c r="G61" s="112" t="s">
        <v>261</v>
      </c>
    </row>
    <row r="62" spans="1:7" ht="12.75">
      <c r="A62" s="36" t="s">
        <v>241</v>
      </c>
      <c r="B62" s="97">
        <v>9</v>
      </c>
      <c r="C62" s="105">
        <f t="shared" si="8"/>
        <v>0.9230769230769231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36</v>
      </c>
      <c r="C63" s="105">
        <f t="shared" si="8"/>
        <v>3.6923076923076925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8</v>
      </c>
      <c r="C65" s="105">
        <f t="shared" si="8"/>
        <v>0.8205128205128205</v>
      </c>
      <c r="E65" s="32" t="s">
        <v>208</v>
      </c>
      <c r="F65" s="97">
        <v>31</v>
      </c>
      <c r="G65" s="105">
        <f aca="true" t="shared" si="9" ref="G65:G71">(F65/F$51)*100</f>
        <v>32.29166666666667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15</v>
      </c>
      <c r="G66" s="105">
        <f t="shared" si="9"/>
        <v>15.625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</v>
      </c>
      <c r="G67" s="105">
        <f t="shared" si="9"/>
        <v>8.333333333333332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17</v>
      </c>
      <c r="G68" s="105">
        <f t="shared" si="9"/>
        <v>17.708333333333336</v>
      </c>
    </row>
    <row r="69" spans="1:7" ht="12.75">
      <c r="A69" s="36" t="s">
        <v>249</v>
      </c>
      <c r="B69" s="97">
        <v>4</v>
      </c>
      <c r="C69" s="105">
        <f>(B69/$B$42)*100</f>
        <v>0.41025641025641024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9</v>
      </c>
      <c r="C70" s="105">
        <f>(B70/$B$42)*100</f>
        <v>0.9230769230769231</v>
      </c>
      <c r="E70" s="32" t="s">
        <v>218</v>
      </c>
      <c r="F70" s="97">
        <v>20</v>
      </c>
      <c r="G70" s="105">
        <f t="shared" si="9"/>
        <v>20.833333333333336</v>
      </c>
    </row>
    <row r="71" spans="1:7" ht="12.75">
      <c r="A71" s="54" t="s">
        <v>252</v>
      </c>
      <c r="B71" s="103">
        <v>7</v>
      </c>
      <c r="C71" s="115">
        <f>(B71/$B$42)*100</f>
        <v>0.717948717948718</v>
      </c>
      <c r="D71" s="41"/>
      <c r="E71" s="44" t="s">
        <v>220</v>
      </c>
      <c r="F71" s="103">
        <v>5</v>
      </c>
      <c r="G71" s="115">
        <f t="shared" si="9"/>
        <v>5.208333333333334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2002-06-13T16:02:44Z</dcterms:modified>
  <cp:category/>
  <cp:version/>
  <cp:contentType/>
  <cp:contentStatus/>
</cp:coreProperties>
</file>