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<sst xmlns="http://schemas.openxmlformats.org/spreadsheetml/2006/main" count="676" uniqueCount="437">
  <si>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</si>
  <si>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</si>
  <si>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</si>
  <si>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</si>
  <si>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</si>
  <si>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</si>
  <si>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</si>
  <si>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</si>
  <si>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</si>
  <si>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</si>
  <si>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</si>
  <si>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</si>
  <si>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</si>
  <si>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</si>
  <si>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</si>
  <si>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</si>
  <si>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</si>
  <si>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</si>
  <si>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</si>
  <si>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</si>
  <si>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</si>
  <si>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</si>
  <si>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</si>
  <si>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</si>
  <si>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</si>
  <si>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</si>
  <si>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</si>
  <si>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</si>
  <si>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</si>
  <si>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</si>
  <si>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</si>
  <si>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</si>
  <si>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</si>
  <si>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</si>
  <si>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</si>
  <si>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</si>
  <si>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</si>
  <si>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</si>
  <si>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</si>
  <si>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</si>
  <si>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</si>
  <si>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</si>
  <si>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</si>
  <si>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</si>
  <si>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</si>
  <si>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</si>
  <si>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</si>
  <si>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</si>
  <si>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</si>
  <si>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</si>
  <si>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</si>
  <si>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</si>
  <si>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</si>
  <si>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</si>
  <si>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</si>
  <si>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</si>
  <si>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</si>
  <si>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</si>
  <si>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</si>
  <si>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</si>
  <si>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</si>
  <si>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</si>
  <si>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</si>
  <si>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</si>
  <si>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</si>
  <si>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</si>
  <si>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</si>
  <si>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</si>
  <si>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</si>
  <si>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</si>
  <si>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</si>
  <si>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</si>
  <si>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</si>
  <si>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</si>
  <si>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</si>
  <si>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</si>
  <si>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</si>
  <si>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</si>
  <si>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</si>
  <si>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</si>
  <si>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</si>
  <si>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</si>
  <si>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</si>
  <si>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</si>
  <si>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</si>
  <si>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</si>
  <si>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</si>
  <si>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</si>
  <si>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</si>
  <si>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</si>
  <si>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</si>
  <si>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</si>
  <si>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</si>
  <si>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</si>
  <si>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</si>
  <si>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</si>
  <si>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</si>
  <si>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</si>
  <si>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</si>
  <si>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</si>
  <si>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</si>
  <si>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</si>
  <si>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</si>
  <si>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</si>
  <si>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</si>
  <si>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</si>
  <si>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</si>
  <si>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</si>
  <si>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</si>
  <si>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</si>
  <si>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</si>
  <si>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</si>
  <si>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</si>
  <si>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</si>
  <si>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</si>
  <si>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</si>
  <si>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</si>
  <si>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</si>
  <si>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</si>
  <si>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</si>
  <si>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</si>
  <si>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</si>
  <si>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</si>
  <si>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</si>
  <si>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</si>
  <si>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</si>
  <si>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</si>
  <si>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</si>
  <si>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</si>
  <si>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</si>
  <si>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</si>
  <si>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</si>
  <si>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</si>
  <si>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</si>
  <si>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</si>
  <si>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</si>
  <si>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</si>
  <si>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</si>
  <si>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</si>
  <si>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</si>
  <si>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</si>
  <si>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</si>
  <si>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</si>
  <si>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</si>
  <si>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</si>
  <si>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</si>
  <si>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</si>
  <si>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</si>
  <si>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</si>
  <si>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</si>
  <si>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</si>
  <si>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</si>
  <si>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</si>
  <si>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</si>
  <si>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</si>
  <si>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</si>
  <si>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</si>
  <si>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</si>
  <si>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</si>
  <si>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</si>
  <si>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</si>
  <si>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</si>
  <si>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</si>
  <si>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</si>
  <si>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</si>
  <si>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</si>
  <si>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</si>
  <si>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</si>
  <si>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</si>
  <si>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</si>
  <si>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</si>
  <si>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</si>
  <si>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</si>
  <si>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</si>
  <si>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</si>
  <si>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</si>
  <si>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</si>
  <si>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</si>
  <si>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</si>
  <si>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</si>
  <si>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</si>
  <si>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</si>
  <si>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</si>
  <si>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</si>
  <si>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</si>
  <si>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</si>
  <si>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</si>
  <si>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</si>
  <si>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</si>
  <si>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</si>
  <si>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</si>
  <si>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</si>
  <si>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</si>
  <si>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</si>
  <si>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</si>
  <si>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</si>
  <si>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</si>
  <si>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</si>
  <si>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</si>
  <si>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</si>
  <si>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</si>
  <si>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</si>
  <si>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</si>
  <si>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</si>
  <si>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</si>
  <si>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</si>
  <si>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</si>
  <si>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</si>
  <si>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</si>
  <si>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</si>
  <si>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</si>
  <si>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</si>
  <si>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</si>
  <si>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</si>
  <si>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</si>
  <si>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</si>
  <si>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</si>
  <si>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</si>
  <si>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</si>
  <si>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</si>
  <si>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</si>
  <si>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</si>
  <si>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</si>
  <si>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</si>
  <si>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</si>
  <si>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</si>
  <si>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</si>
  <si>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</si>
  <si>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</si>
  <si>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</si>
  <si>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</si>
  <si>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</si>
  <si>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</si>
  <si>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</si>
  <si>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</si>
  <si>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</si>
  <si>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</si>
  <si>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</si>
  <si>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</si>
  <si>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</si>
  <si>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</si>
  <si>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</si>
  <si>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</si>
  <si>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</si>
  <si>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</si>
  <si>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</si>
  <si>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</si>
  <si>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</si>
  <si>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</si>
  <si>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</si>
  <si>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</si>
  <si>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</si>
  <si>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</si>
  <si>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</si>
  <si>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</si>
  <si>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</si>
  <si>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</si>
  <si>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</si>
  <si>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</si>
  <si>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</si>
  <si>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</si>
  <si>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</si>
  <si>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</si>
  <si>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</si>
  <si>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</si>
  <si>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</si>
  <si>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</si>
  <si>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</si>
  <si>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</si>
  <si>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</si>
  <si>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</si>
  <si>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</si>
  <si>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</si>
  <si>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</si>
  <si>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</si>
  <si>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</si>
  <si>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</si>
  <si>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</si>
  <si>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</si>
  <si>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</si>
  <si>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</si>
  <si>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</si>
  <si>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</si>
  <si>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</si>
  <si>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</si>
  <si>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</si>
  <si>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</si>
  <si>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</si>
  <si>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</si>
  <si>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</si>
  <si>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</si>
  <si>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</si>
  <si>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</si>
  <si>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</si>
  <si>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</si>
  <si>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</si>
  <si>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</si>
  <si>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</si>
  <si>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</si>
  <si>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</si>
  <si>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</si>
  <si>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</si>
  <si>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</si>
  <si>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</si>
  <si>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</si>
  <si>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</si>
  <si>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</si>
  <si>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</si>
  <si>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</si>
  <si>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</si>
  <si>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</si>
  <si>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</si>
  <si>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</si>
  <si>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</si>
  <si>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</si>
  <si>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</si>
  <si>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</si>
  <si>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</si>
  <si>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</si>
  <si>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</si>
  <si>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</si>
  <si>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</si>
  <si>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</si>
  <si>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</si>
  <si>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</si>
  <si>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</si>
  <si>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</si>
  <si>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</si>
  <si>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</si>
  <si>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</si>
  <si>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</si>
  <si>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</si>
  <si>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</si>
  <si>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</si>
  <si>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</si>
  <si>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</si>
  <si>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</si>
  <si>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</si>
  <si>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</si>
  <si>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</si>
  <si>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</si>
  <si>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</si>
  <si>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</si>
  <si>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</si>
  <si>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</si>
  <si>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</si>
  <si>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</si>
  <si>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</si>
  <si>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</si>
  <si>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</si>
  <si>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</si>
  <si>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</si>
  <si>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</si>
  <si>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</si>
  <si>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</si>
  <si>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</si>
  <si>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</si>
  <si>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</si>
  <si>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</si>
  <si>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</si>
  <si>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</si>
  <si>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</si>
  <si>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</si>
  <si>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</si>
  <si>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</si>
  <si>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</si>
  <si>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</si>
  <si>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</si>
  <si>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</si>
  <si>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</si>
  <si>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</si>
  <si>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</si>
  <si>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</si>
  <si>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</si>
  <si>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</si>
  <si>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</si>
  <si>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</si>
  <si>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</si>
  <si>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</si>
  <si>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</si>
  <si>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</si>
  <si>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</si>
  <si>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</si>
  <si>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</si>
  <si>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</si>
  <si>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</si>
  <si>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</si>
  <si>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</si>
  <si>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</si>
  <si>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</si>
  <si>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</si>
  <si>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</si>
  <si>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</si>
  <si>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</si>
  <si>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</si>
  <si>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</si>
  <si>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Lopatcong township, Warren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</si>
  <si>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Lopatcong township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Warren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</si>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</sst>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5765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5765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2655</v>
      </c>
      <c r="C9" s="151">
        <f>(B9/$B$7)*100</f>
        <v>46.05377276669558</v>
      </c>
      <c r="D9" s="152"/>
      <c r="E9" s="152" t="s">
        <v>403</v>
      </c>
      <c r="F9" s="150">
        <v>115</v>
      </c>
      <c r="G9" s="153">
        <f t="shared" si="0"/>
        <v>1.99479618386817</v>
      </c>
    </row>
    <row r="10" spans="1:7" ht="12.75">
      <c r="A10" s="149" t="s">
        <v>404</v>
      </c>
      <c r="B10" s="150">
        <v>3110</v>
      </c>
      <c r="C10" s="151">
        <f>(B10/$B$7)*100</f>
        <v>53.94622723330442</v>
      </c>
      <c r="D10" s="152"/>
      <c r="E10" s="152" t="s">
        <v>405</v>
      </c>
      <c r="F10" s="150">
        <v>6</v>
      </c>
      <c r="G10" s="153">
        <f t="shared" si="0"/>
        <v>0.10407632263660017</v>
      </c>
    </row>
    <row r="11" spans="1:7" ht="12.75">
      <c r="A11" s="149"/>
      <c r="B11" s="150"/>
      <c r="C11" s="151"/>
      <c r="D11" s="152"/>
      <c r="E11" s="152" t="s">
        <v>406</v>
      </c>
      <c r="F11" s="150">
        <v>50</v>
      </c>
      <c r="G11" s="153">
        <f t="shared" si="0"/>
        <v>0.8673026886383348</v>
      </c>
    </row>
    <row r="12" spans="1:7" ht="12.75">
      <c r="A12" s="149" t="s">
        <v>407</v>
      </c>
      <c r="B12" s="150">
        <v>385</v>
      </c>
      <c r="C12" s="151">
        <f aca="true" t="shared" si="1" ref="C12:C24">B12*100/B$7</f>
        <v>6.678230702515178</v>
      </c>
      <c r="D12" s="152"/>
      <c r="E12" s="152" t="s">
        <v>408</v>
      </c>
      <c r="F12" s="150">
        <v>16</v>
      </c>
      <c r="G12" s="153">
        <f t="shared" si="0"/>
        <v>0.2775368603642671</v>
      </c>
    </row>
    <row r="13" spans="1:7" ht="12.75">
      <c r="A13" s="149" t="s">
        <v>409</v>
      </c>
      <c r="B13" s="150">
        <v>421</v>
      </c>
      <c r="C13" s="151">
        <f t="shared" si="1"/>
        <v>7.302688638334779</v>
      </c>
      <c r="D13" s="152"/>
      <c r="E13" s="152" t="s">
        <v>410</v>
      </c>
      <c r="F13" s="150">
        <v>43</v>
      </c>
      <c r="G13" s="153">
        <f t="shared" si="0"/>
        <v>0.7458803122289679</v>
      </c>
    </row>
    <row r="14" spans="1:7" ht="12.75">
      <c r="A14" s="149" t="s">
        <v>411</v>
      </c>
      <c r="B14" s="150">
        <v>401</v>
      </c>
      <c r="C14" s="151">
        <f t="shared" si="1"/>
        <v>6.955767562879445</v>
      </c>
      <c r="D14" s="152"/>
      <c r="E14" s="152" t="s">
        <v>412</v>
      </c>
      <c r="F14" s="150">
        <v>5650</v>
      </c>
      <c r="G14" s="153">
        <f t="shared" si="0"/>
        <v>98.00520381613183</v>
      </c>
    </row>
    <row r="15" spans="1:7" ht="12.75">
      <c r="A15" s="149" t="s">
        <v>413</v>
      </c>
      <c r="B15" s="150">
        <v>298</v>
      </c>
      <c r="C15" s="151">
        <f t="shared" si="1"/>
        <v>5.169124024284475</v>
      </c>
      <c r="D15" s="152"/>
      <c r="E15" s="152" t="s">
        <v>414</v>
      </c>
      <c r="F15" s="150">
        <v>5464</v>
      </c>
      <c r="G15" s="153">
        <f t="shared" si="0"/>
        <v>94.77883781439722</v>
      </c>
    </row>
    <row r="16" spans="1:7" ht="12.75">
      <c r="A16" s="149" t="s">
        <v>415</v>
      </c>
      <c r="B16" s="150">
        <v>165</v>
      </c>
      <c r="C16" s="151">
        <f t="shared" si="1"/>
        <v>2.862098872506505</v>
      </c>
      <c r="D16" s="152"/>
      <c r="E16" s="152"/>
      <c r="F16" s="145"/>
      <c r="G16" s="146"/>
    </row>
    <row r="17" spans="1:7" ht="12.75">
      <c r="A17" s="149" t="s">
        <v>416</v>
      </c>
      <c r="B17" s="150">
        <v>625</v>
      </c>
      <c r="C17" s="151">
        <f t="shared" si="1"/>
        <v>10.841283607979184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912</v>
      </c>
      <c r="C18" s="151">
        <f t="shared" si="1"/>
        <v>15.819601040763226</v>
      </c>
      <c r="D18" s="152"/>
      <c r="E18" s="143" t="s">
        <v>419</v>
      </c>
      <c r="F18" s="141">
        <v>5765</v>
      </c>
      <c r="G18" s="148">
        <v>100</v>
      </c>
    </row>
    <row r="19" spans="1:7" ht="12.75">
      <c r="A19" s="149" t="s">
        <v>420</v>
      </c>
      <c r="B19" s="150">
        <v>766</v>
      </c>
      <c r="C19" s="151">
        <f t="shared" si="1"/>
        <v>13.28707718993929</v>
      </c>
      <c r="D19" s="152"/>
      <c r="E19" s="152" t="s">
        <v>421</v>
      </c>
      <c r="F19" s="150">
        <v>5471</v>
      </c>
      <c r="G19" s="153">
        <f aca="true" t="shared" si="2" ref="G19:G30">F19*100/F$18</f>
        <v>94.90026019080659</v>
      </c>
    </row>
    <row r="20" spans="1:7" ht="12.75">
      <c r="A20" s="149" t="s">
        <v>422</v>
      </c>
      <c r="B20" s="150">
        <v>309</v>
      </c>
      <c r="C20" s="151">
        <f t="shared" si="1"/>
        <v>5.359930615784909</v>
      </c>
      <c r="D20" s="152"/>
      <c r="E20" s="152" t="s">
        <v>423</v>
      </c>
      <c r="F20" s="150">
        <v>2143</v>
      </c>
      <c r="G20" s="153">
        <f t="shared" si="2"/>
        <v>37.17259323503903</v>
      </c>
    </row>
    <row r="21" spans="1:7" ht="12.75">
      <c r="A21" s="149" t="s">
        <v>424</v>
      </c>
      <c r="B21" s="150">
        <v>204</v>
      </c>
      <c r="C21" s="151">
        <f t="shared" si="1"/>
        <v>3.538594969644406</v>
      </c>
      <c r="D21" s="152"/>
      <c r="E21" s="152" t="s">
        <v>425</v>
      </c>
      <c r="F21" s="150">
        <v>1339</v>
      </c>
      <c r="G21" s="153">
        <f t="shared" si="2"/>
        <v>23.226366001734604</v>
      </c>
    </row>
    <row r="22" spans="1:7" ht="12.75">
      <c r="A22" s="149" t="s">
        <v>426</v>
      </c>
      <c r="B22" s="150">
        <v>495</v>
      </c>
      <c r="C22" s="151">
        <f t="shared" si="1"/>
        <v>8.586296617519514</v>
      </c>
      <c r="D22" s="152"/>
      <c r="E22" s="152" t="s">
        <v>427</v>
      </c>
      <c r="F22" s="150">
        <v>1679</v>
      </c>
      <c r="G22" s="153">
        <f t="shared" si="2"/>
        <v>29.124024284475283</v>
      </c>
    </row>
    <row r="23" spans="1:7" ht="12.75">
      <c r="A23" s="149" t="s">
        <v>428</v>
      </c>
      <c r="B23" s="150">
        <v>515</v>
      </c>
      <c r="C23" s="151">
        <f t="shared" si="1"/>
        <v>8.933217692974848</v>
      </c>
      <c r="D23" s="152"/>
      <c r="E23" s="152" t="s">
        <v>429</v>
      </c>
      <c r="F23" s="150">
        <v>1350</v>
      </c>
      <c r="G23" s="153">
        <f t="shared" si="2"/>
        <v>23.41717259323504</v>
      </c>
    </row>
    <row r="24" spans="1:7" ht="12.75">
      <c r="A24" s="149" t="s">
        <v>430</v>
      </c>
      <c r="B24" s="150">
        <v>269</v>
      </c>
      <c r="C24" s="151">
        <f t="shared" si="1"/>
        <v>4.666088464874241</v>
      </c>
      <c r="D24" s="152"/>
      <c r="E24" s="152" t="s">
        <v>431</v>
      </c>
      <c r="F24" s="150">
        <v>166</v>
      </c>
      <c r="G24" s="153">
        <f t="shared" si="2"/>
        <v>2.8794449262792714</v>
      </c>
    </row>
    <row r="25" spans="1:7" ht="12.75">
      <c r="A25" s="149"/>
      <c r="B25" s="145"/>
      <c r="C25" s="154"/>
      <c r="D25" s="152"/>
      <c r="E25" s="152" t="s">
        <v>432</v>
      </c>
      <c r="F25" s="150">
        <v>47</v>
      </c>
      <c r="G25" s="153">
        <f t="shared" si="2"/>
        <v>0.8152645273200347</v>
      </c>
    </row>
    <row r="26" spans="1:7" ht="12.75">
      <c r="A26" s="149" t="s">
        <v>433</v>
      </c>
      <c r="B26" s="145">
        <v>41.3</v>
      </c>
      <c r="C26" s="155" t="s">
        <v>261</v>
      </c>
      <c r="D26" s="152"/>
      <c r="E26" s="156" t="s">
        <v>434</v>
      </c>
      <c r="F26" s="157">
        <v>144</v>
      </c>
      <c r="G26" s="153">
        <f t="shared" si="2"/>
        <v>2.4978317432784043</v>
      </c>
    </row>
    <row r="27" spans="1:7" ht="12.75">
      <c r="A27" s="149"/>
      <c r="B27" s="145"/>
      <c r="C27" s="154"/>
      <c r="D27" s="152"/>
      <c r="E27" s="158" t="s">
        <v>435</v>
      </c>
      <c r="F27" s="159">
        <v>71</v>
      </c>
      <c r="G27" s="153">
        <f t="shared" si="2"/>
        <v>1.2315698178664354</v>
      </c>
    </row>
    <row r="28" spans="1:7" ht="12.75">
      <c r="A28" s="149" t="s">
        <v>262</v>
      </c>
      <c r="B28" s="150">
        <v>4351</v>
      </c>
      <c r="C28" s="151">
        <f aca="true" t="shared" si="3" ref="C28:C35">B28*100/B$7</f>
        <v>75.47267996530789</v>
      </c>
      <c r="D28" s="152"/>
      <c r="E28" s="152" t="s">
        <v>436</v>
      </c>
      <c r="F28" s="150">
        <v>294</v>
      </c>
      <c r="G28" s="153">
        <f t="shared" si="2"/>
        <v>5.099739809193409</v>
      </c>
    </row>
    <row r="29" spans="1:7" ht="12.75">
      <c r="A29" s="149" t="s">
        <v>0</v>
      </c>
      <c r="B29" s="150">
        <v>1924</v>
      </c>
      <c r="C29" s="151">
        <f t="shared" si="3"/>
        <v>33.37380745880312</v>
      </c>
      <c r="D29" s="152"/>
      <c r="E29" s="152" t="s">
        <v>1</v>
      </c>
      <c r="F29" s="150">
        <v>288</v>
      </c>
      <c r="G29" s="153">
        <f t="shared" si="2"/>
        <v>4.995663486556809</v>
      </c>
    </row>
    <row r="30" spans="1:7" ht="12.75">
      <c r="A30" s="149" t="s">
        <v>2</v>
      </c>
      <c r="B30" s="150">
        <v>2427</v>
      </c>
      <c r="C30" s="151">
        <f t="shared" si="3"/>
        <v>42.09887250650477</v>
      </c>
      <c r="D30" s="152"/>
      <c r="E30" s="152" t="s">
        <v>3</v>
      </c>
      <c r="F30" s="150">
        <v>6</v>
      </c>
      <c r="G30" s="153">
        <f t="shared" si="2"/>
        <v>0.10407632263660017</v>
      </c>
    </row>
    <row r="31" spans="1:7" ht="12.75">
      <c r="A31" s="149" t="s">
        <v>4</v>
      </c>
      <c r="B31" s="150">
        <v>4227</v>
      </c>
      <c r="C31" s="151">
        <f t="shared" si="3"/>
        <v>73.32176929748482</v>
      </c>
      <c r="D31" s="152"/>
      <c r="E31" s="152"/>
      <c r="F31" s="145"/>
      <c r="G31" s="146"/>
    </row>
    <row r="32" spans="1:7" ht="12.75">
      <c r="A32" s="149" t="s">
        <v>5</v>
      </c>
      <c r="B32" s="150">
        <v>1400</v>
      </c>
      <c r="C32" s="151">
        <f t="shared" si="3"/>
        <v>24.284475281873373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1279</v>
      </c>
      <c r="C33" s="151">
        <f t="shared" si="3"/>
        <v>22.185602775368604</v>
      </c>
      <c r="D33" s="152"/>
      <c r="E33" s="143" t="s">
        <v>8</v>
      </c>
      <c r="F33" s="141">
        <v>2143</v>
      </c>
      <c r="G33" s="148">
        <v>100</v>
      </c>
    </row>
    <row r="34" spans="1:7" ht="12.75">
      <c r="A34" s="149" t="s">
        <v>0</v>
      </c>
      <c r="B34" s="150">
        <v>439</v>
      </c>
      <c r="C34" s="151">
        <f t="shared" si="3"/>
        <v>7.614917606244579</v>
      </c>
      <c r="D34" s="152"/>
      <c r="E34" s="152" t="s">
        <v>9</v>
      </c>
      <c r="F34" s="150">
        <v>1524</v>
      </c>
      <c r="G34" s="153">
        <f aca="true" t="shared" si="4" ref="G34:G42">F34*100/F$33</f>
        <v>71.11525898273449</v>
      </c>
    </row>
    <row r="35" spans="1:7" ht="12.75">
      <c r="A35" s="149" t="s">
        <v>2</v>
      </c>
      <c r="B35" s="150">
        <v>840</v>
      </c>
      <c r="C35" s="151">
        <f t="shared" si="3"/>
        <v>14.570685169124024</v>
      </c>
      <c r="D35" s="152"/>
      <c r="E35" s="152" t="s">
        <v>10</v>
      </c>
      <c r="F35" s="150">
        <v>693</v>
      </c>
      <c r="G35" s="153">
        <f t="shared" si="4"/>
        <v>32.33784414372375</v>
      </c>
    </row>
    <row r="36" spans="1:7" ht="12.75">
      <c r="A36" s="149"/>
      <c r="B36" s="145"/>
      <c r="C36" s="154"/>
      <c r="D36" s="152"/>
      <c r="E36" s="152" t="s">
        <v>11</v>
      </c>
      <c r="F36" s="150">
        <v>1339</v>
      </c>
      <c r="G36" s="153">
        <f t="shared" si="4"/>
        <v>62.4825011665889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602</v>
      </c>
      <c r="G37" s="153">
        <f t="shared" si="4"/>
        <v>28.091460569295382</v>
      </c>
    </row>
    <row r="38" spans="1:7" ht="12.75">
      <c r="A38" s="162" t="s">
        <v>13</v>
      </c>
      <c r="B38" s="150">
        <v>5741</v>
      </c>
      <c r="C38" s="151">
        <f aca="true" t="shared" si="5" ref="C38:C56">B38*100/B$7</f>
        <v>99.5836947094536</v>
      </c>
      <c r="D38" s="152"/>
      <c r="E38" s="152" t="s">
        <v>14</v>
      </c>
      <c r="F38" s="150">
        <v>123</v>
      </c>
      <c r="G38" s="153">
        <f t="shared" si="4"/>
        <v>5.739617358842744</v>
      </c>
    </row>
    <row r="39" spans="1:7" ht="12.75">
      <c r="A39" s="149" t="s">
        <v>15</v>
      </c>
      <c r="B39" s="150">
        <v>5550</v>
      </c>
      <c r="C39" s="151">
        <f t="shared" si="5"/>
        <v>96.27059843885516</v>
      </c>
      <c r="D39" s="152"/>
      <c r="E39" s="152" t="s">
        <v>10</v>
      </c>
      <c r="F39" s="150">
        <v>56</v>
      </c>
      <c r="G39" s="153">
        <f t="shared" si="4"/>
        <v>2.613159122725152</v>
      </c>
    </row>
    <row r="40" spans="1:7" ht="12.75">
      <c r="A40" s="149" t="s">
        <v>16</v>
      </c>
      <c r="B40" s="150">
        <v>65</v>
      </c>
      <c r="C40" s="151">
        <f t="shared" si="5"/>
        <v>1.1274934952298352</v>
      </c>
      <c r="D40" s="152"/>
      <c r="E40" s="152" t="s">
        <v>17</v>
      </c>
      <c r="F40" s="150">
        <v>619</v>
      </c>
      <c r="G40" s="153">
        <f t="shared" si="4"/>
        <v>28.884741017265515</v>
      </c>
    </row>
    <row r="41" spans="1:7" ht="12.75">
      <c r="A41" s="149" t="s">
        <v>18</v>
      </c>
      <c r="B41" s="150">
        <v>4</v>
      </c>
      <c r="C41" s="151">
        <f t="shared" si="5"/>
        <v>0.06938421509106678</v>
      </c>
      <c r="D41" s="152"/>
      <c r="E41" s="152" t="s">
        <v>19</v>
      </c>
      <c r="F41" s="150">
        <v>562</v>
      </c>
      <c r="G41" s="153">
        <f t="shared" si="4"/>
        <v>26.224918338777414</v>
      </c>
    </row>
    <row r="42" spans="1:7" ht="12.75">
      <c r="A42" s="149" t="s">
        <v>20</v>
      </c>
      <c r="B42" s="150">
        <v>94</v>
      </c>
      <c r="C42" s="151">
        <f t="shared" si="5"/>
        <v>1.6305290546400695</v>
      </c>
      <c r="D42" s="152"/>
      <c r="E42" s="152" t="s">
        <v>21</v>
      </c>
      <c r="F42" s="150">
        <v>356</v>
      </c>
      <c r="G42" s="153">
        <f t="shared" si="4"/>
        <v>16.612225851609892</v>
      </c>
    </row>
    <row r="43" spans="1:7" ht="12.75">
      <c r="A43" s="149" t="s">
        <v>22</v>
      </c>
      <c r="B43" s="150">
        <v>33</v>
      </c>
      <c r="C43" s="151">
        <f t="shared" si="5"/>
        <v>0.572419774501301</v>
      </c>
      <c r="D43" s="152"/>
      <c r="E43" s="152"/>
      <c r="F43" s="145"/>
      <c r="G43" s="146"/>
    </row>
    <row r="44" spans="1:7" ht="12.75">
      <c r="A44" s="149" t="s">
        <v>23</v>
      </c>
      <c r="B44" s="150">
        <v>9</v>
      </c>
      <c r="C44" s="151">
        <f t="shared" si="5"/>
        <v>0.15611448395490027</v>
      </c>
      <c r="D44" s="152"/>
      <c r="E44" s="152" t="s">
        <v>24</v>
      </c>
      <c r="F44" s="159">
        <v>735</v>
      </c>
      <c r="G44" s="163">
        <f>F44*100/F33</f>
        <v>34.297713485767616</v>
      </c>
    </row>
    <row r="45" spans="1:7" ht="12.75">
      <c r="A45" s="149" t="s">
        <v>25</v>
      </c>
      <c r="B45" s="150">
        <v>27</v>
      </c>
      <c r="C45" s="151">
        <f t="shared" si="5"/>
        <v>0.4683434518647008</v>
      </c>
      <c r="D45" s="152"/>
      <c r="E45" s="152" t="s">
        <v>26</v>
      </c>
      <c r="F45" s="159">
        <v>746</v>
      </c>
      <c r="G45" s="163">
        <f>F45*100/F33</f>
        <v>34.81101259916006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28</v>
      </c>
      <c r="B47" s="150">
        <v>10</v>
      </c>
      <c r="C47" s="151">
        <f t="shared" si="5"/>
        <v>0.17346053772766695</v>
      </c>
      <c r="D47" s="152"/>
      <c r="E47" s="152" t="s">
        <v>29</v>
      </c>
      <c r="F47" s="164">
        <v>2.55</v>
      </c>
      <c r="G47" s="165" t="s">
        <v>261</v>
      </c>
    </row>
    <row r="48" spans="1:7" ht="12.75">
      <c r="A48" s="149" t="s">
        <v>30</v>
      </c>
      <c r="B48" s="150">
        <v>8</v>
      </c>
      <c r="C48" s="151">
        <f t="shared" si="5"/>
        <v>0.13876843018213356</v>
      </c>
      <c r="D48" s="152"/>
      <c r="E48" s="152" t="s">
        <v>31</v>
      </c>
      <c r="F48" s="164">
        <v>3.09</v>
      </c>
      <c r="G48" s="165" t="s">
        <v>261</v>
      </c>
    </row>
    <row r="49" spans="1:7" ht="14.25">
      <c r="A49" s="149" t="s">
        <v>32</v>
      </c>
      <c r="B49" s="150">
        <v>7</v>
      </c>
      <c r="C49" s="151">
        <f t="shared" si="5"/>
        <v>0.12142237640936687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2429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2143</v>
      </c>
      <c r="G52" s="153">
        <f>F52*100/F$51</f>
        <v>88.22560724578015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286</v>
      </c>
      <c r="G53" s="153">
        <f>F53*100/F$51</f>
        <v>11.774392754219843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0.20584602717167558</v>
      </c>
    </row>
    <row r="55" spans="1:7" ht="12.75">
      <c r="A55" s="149" t="s">
        <v>43</v>
      </c>
      <c r="B55" s="150">
        <v>28</v>
      </c>
      <c r="C55" s="151">
        <f t="shared" si="5"/>
        <v>0.4856895056374675</v>
      </c>
      <c r="D55" s="152"/>
      <c r="E55" s="152"/>
      <c r="F55" s="145"/>
      <c r="G55" s="146"/>
    </row>
    <row r="56" spans="1:7" ht="12.75">
      <c r="A56" s="149" t="s">
        <v>44</v>
      </c>
      <c r="B56" s="159">
        <v>24</v>
      </c>
      <c r="C56" s="151">
        <f t="shared" si="5"/>
        <v>0.4163052905464007</v>
      </c>
      <c r="D56" s="152"/>
      <c r="E56" s="152" t="s">
        <v>45</v>
      </c>
      <c r="F56" s="166">
        <v>7.5</v>
      </c>
      <c r="G56" s="165" t="s">
        <v>261</v>
      </c>
    </row>
    <row r="57" spans="1:7" ht="12.75">
      <c r="A57" s="149"/>
      <c r="B57" s="159"/>
      <c r="C57" s="167"/>
      <c r="D57" s="152"/>
      <c r="E57" s="152" t="s">
        <v>46</v>
      </c>
      <c r="F57" s="166">
        <v>14</v>
      </c>
      <c r="G57" s="165" t="s">
        <v>261</v>
      </c>
    </row>
    <row r="58" spans="1:7" ht="12.75">
      <c r="A58" s="168" t="s">
        <v>47</v>
      </c>
      <c r="B58" s="159"/>
      <c r="C58" s="167"/>
      <c r="D58" s="152"/>
      <c r="E58" s="152"/>
      <c r="F58" s="145"/>
      <c r="G58" s="146"/>
    </row>
    <row r="59" spans="1:7" ht="14.25">
      <c r="A59" s="169" t="s">
        <v>48</v>
      </c>
      <c r="B59" s="159"/>
      <c r="C59" s="167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5568</v>
      </c>
      <c r="C60" s="167">
        <f>B60*100/B7</f>
        <v>96.58282740676496</v>
      </c>
      <c r="D60" s="152"/>
      <c r="E60" s="143" t="s">
        <v>51</v>
      </c>
      <c r="F60" s="141">
        <v>2143</v>
      </c>
      <c r="G60" s="148">
        <v>100</v>
      </c>
    </row>
    <row r="61" spans="1:7" ht="12.75">
      <c r="A61" s="149" t="s">
        <v>52</v>
      </c>
      <c r="B61" s="159">
        <v>69</v>
      </c>
      <c r="C61" s="167">
        <f>B61*100/B7</f>
        <v>1.196877710320902</v>
      </c>
      <c r="D61" s="152"/>
      <c r="E61" s="152" t="s">
        <v>53</v>
      </c>
      <c r="F61" s="150">
        <v>1635</v>
      </c>
      <c r="G61" s="153">
        <f>F61*100/F$60</f>
        <v>76.29491367242184</v>
      </c>
    </row>
    <row r="62" spans="1:7" ht="12.75">
      <c r="A62" s="149" t="s">
        <v>54</v>
      </c>
      <c r="B62" s="159">
        <v>13</v>
      </c>
      <c r="C62" s="167">
        <f>B62*100/B7</f>
        <v>0.22549869904596703</v>
      </c>
      <c r="D62" s="152"/>
      <c r="E62" s="152" t="s">
        <v>55</v>
      </c>
      <c r="F62" s="150">
        <v>508</v>
      </c>
      <c r="G62" s="153">
        <f>F62*100/F$60</f>
        <v>23.70508632757816</v>
      </c>
    </row>
    <row r="63" spans="1:7" ht="12.75">
      <c r="A63" s="149" t="s">
        <v>56</v>
      </c>
      <c r="B63" s="159">
        <v>107</v>
      </c>
      <c r="C63" s="167">
        <f>B63*100/B7</f>
        <v>1.8560277536860363</v>
      </c>
      <c r="D63" s="152"/>
      <c r="E63" s="152"/>
      <c r="F63" s="145"/>
      <c r="G63" s="146"/>
    </row>
    <row r="64" spans="1:7" ht="12.75">
      <c r="A64" s="149" t="s">
        <v>57</v>
      </c>
      <c r="B64" s="159">
        <v>1</v>
      </c>
      <c r="C64" s="151">
        <f>B64*100/B$7</f>
        <v>0.017346053772766695</v>
      </c>
      <c r="D64" s="152"/>
      <c r="E64" s="152" t="s">
        <v>58</v>
      </c>
      <c r="F64" s="145">
        <v>2.83</v>
      </c>
      <c r="G64" s="165" t="s">
        <v>261</v>
      </c>
    </row>
    <row r="65" spans="1:7" ht="13.5" thickBot="1">
      <c r="A65" s="170" t="s">
        <v>59</v>
      </c>
      <c r="B65" s="171">
        <v>31</v>
      </c>
      <c r="C65" s="172">
        <f>B65*100/B7</f>
        <v>0.5377276669557676</v>
      </c>
      <c r="D65" s="173"/>
      <c r="E65" s="173" t="s">
        <v>60</v>
      </c>
      <c r="F65" s="174">
        <v>1.67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5765</v>
      </c>
      <c r="G9" s="33">
        <f>(F9/$F$9)*100</f>
        <v>100</v>
      </c>
    </row>
    <row r="10" spans="1:7" ht="12.75">
      <c r="A10" s="29" t="s">
        <v>269</v>
      </c>
      <c r="B10" s="93">
        <v>1443</v>
      </c>
      <c r="C10" s="33">
        <f aca="true" t="shared" si="0" ref="C10:C15">(B10/$B$10)*100</f>
        <v>100</v>
      </c>
      <c r="E10" s="34" t="s">
        <v>270</v>
      </c>
      <c r="F10" s="97">
        <v>5502</v>
      </c>
      <c r="G10" s="84">
        <f aca="true" t="shared" si="1" ref="G10:G16">(F10/$F$9)*100</f>
        <v>95.43798785776237</v>
      </c>
    </row>
    <row r="11" spans="1:8" ht="12.75">
      <c r="A11" s="36" t="s">
        <v>271</v>
      </c>
      <c r="B11" s="98">
        <v>99</v>
      </c>
      <c r="C11" s="35">
        <f t="shared" si="0"/>
        <v>6.860706860706861</v>
      </c>
      <c r="E11" s="34" t="s">
        <v>272</v>
      </c>
      <c r="F11" s="97">
        <v>5481</v>
      </c>
      <c r="G11" s="84">
        <f t="shared" si="1"/>
        <v>95.07372072853425</v>
      </c>
      <c r="H11" s="15" t="s">
        <v>250</v>
      </c>
    </row>
    <row r="12" spans="1:8" ht="12.75">
      <c r="A12" s="36" t="s">
        <v>273</v>
      </c>
      <c r="B12" s="98">
        <v>60</v>
      </c>
      <c r="C12" s="35">
        <f t="shared" si="0"/>
        <v>4.158004158004158</v>
      </c>
      <c r="E12" s="34" t="s">
        <v>274</v>
      </c>
      <c r="F12" s="97">
        <v>3589</v>
      </c>
      <c r="G12" s="84">
        <f t="shared" si="1"/>
        <v>62.25498699045967</v>
      </c>
      <c r="H12" s="15" t="s">
        <v>250</v>
      </c>
    </row>
    <row r="13" spans="1:7" ht="12.75">
      <c r="A13" s="36" t="s">
        <v>275</v>
      </c>
      <c r="B13" s="98">
        <v>705</v>
      </c>
      <c r="C13" s="35">
        <f t="shared" si="0"/>
        <v>48.85654885654886</v>
      </c>
      <c r="E13" s="34" t="s">
        <v>276</v>
      </c>
      <c r="F13" s="97">
        <v>1892</v>
      </c>
      <c r="G13" s="84">
        <f t="shared" si="1"/>
        <v>32.81873373807459</v>
      </c>
    </row>
    <row r="14" spans="1:7" ht="12.75">
      <c r="A14" s="36" t="s">
        <v>277</v>
      </c>
      <c r="B14" s="98">
        <v>293</v>
      </c>
      <c r="C14" s="35">
        <f t="shared" si="0"/>
        <v>20.304920304920305</v>
      </c>
      <c r="E14" s="34" t="s">
        <v>166</v>
      </c>
      <c r="F14" s="97">
        <v>21</v>
      </c>
      <c r="G14" s="84">
        <f t="shared" si="1"/>
        <v>0.3642671292281006</v>
      </c>
    </row>
    <row r="15" spans="1:7" ht="12.75">
      <c r="A15" s="36" t="s">
        <v>324</v>
      </c>
      <c r="B15" s="97">
        <v>286</v>
      </c>
      <c r="C15" s="35">
        <f t="shared" si="0"/>
        <v>19.81981981981982</v>
      </c>
      <c r="E15" s="34" t="s">
        <v>278</v>
      </c>
      <c r="F15" s="97">
        <v>263</v>
      </c>
      <c r="G15" s="84">
        <f t="shared" si="1"/>
        <v>4.562012142237641</v>
      </c>
    </row>
    <row r="16" spans="1:7" ht="12.75">
      <c r="A16" s="36"/>
      <c r="B16" s="93" t="s">
        <v>250</v>
      </c>
      <c r="C16" s="10"/>
      <c r="E16" s="34" t="s">
        <v>279</v>
      </c>
      <c r="F16" s="98">
        <v>22</v>
      </c>
      <c r="G16" s="84">
        <f t="shared" si="1"/>
        <v>0.3816131830008673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169</v>
      </c>
      <c r="G17" s="84">
        <f>(F17/$F$9)*100</f>
        <v>2.9314830875975715</v>
      </c>
    </row>
    <row r="18" spans="1:7" ht="12.75">
      <c r="A18" s="29" t="s">
        <v>282</v>
      </c>
      <c r="B18" s="93">
        <v>4137</v>
      </c>
      <c r="C18" s="33">
        <f>(B18/$B$18)*100</f>
        <v>100</v>
      </c>
      <c r="E18" s="34" t="s">
        <v>283</v>
      </c>
      <c r="F18" s="97">
        <v>94</v>
      </c>
      <c r="G18" s="84">
        <f>(F18/$F$9)*100</f>
        <v>1.6305290546400693</v>
      </c>
    </row>
    <row r="19" spans="1:7" ht="12.75">
      <c r="A19" s="36" t="s">
        <v>284</v>
      </c>
      <c r="B19" s="97">
        <v>290</v>
      </c>
      <c r="C19" s="84">
        <f aca="true" t="shared" si="2" ref="C19:C25">(B19/$B$18)*100</f>
        <v>7.009910563210056</v>
      </c>
      <c r="E19" s="34"/>
      <c r="F19" s="97" t="s">
        <v>250</v>
      </c>
      <c r="G19" s="84"/>
    </row>
    <row r="20" spans="1:7" ht="12.75">
      <c r="A20" s="36" t="s">
        <v>285</v>
      </c>
      <c r="B20" s="97">
        <v>432</v>
      </c>
      <c r="C20" s="84">
        <f t="shared" si="2"/>
        <v>10.442349528643945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1490</v>
      </c>
      <c r="C21" s="84">
        <f t="shared" si="2"/>
        <v>36.01643703166546</v>
      </c>
      <c r="E21" s="38" t="s">
        <v>167</v>
      </c>
      <c r="F21" s="80">
        <v>263</v>
      </c>
      <c r="G21" s="33">
        <f>(F21/$F$21)*100</f>
        <v>100</v>
      </c>
    </row>
    <row r="22" spans="1:7" ht="12.75">
      <c r="A22" s="36" t="s">
        <v>302</v>
      </c>
      <c r="B22" s="97">
        <v>787</v>
      </c>
      <c r="C22" s="84">
        <f t="shared" si="2"/>
        <v>19.02344694222867</v>
      </c>
      <c r="E22" s="34" t="s">
        <v>303</v>
      </c>
      <c r="F22" s="97">
        <v>99</v>
      </c>
      <c r="G22" s="84">
        <f aca="true" t="shared" si="3" ref="G22:G27">(F22/$F$21)*100</f>
        <v>37.6425855513308</v>
      </c>
    </row>
    <row r="23" spans="1:7" ht="12.75">
      <c r="A23" s="36" t="s">
        <v>304</v>
      </c>
      <c r="B23" s="97">
        <v>212</v>
      </c>
      <c r="C23" s="84">
        <f t="shared" si="2"/>
        <v>5.124486342760455</v>
      </c>
      <c r="E23" s="34" t="s">
        <v>305</v>
      </c>
      <c r="F23" s="97">
        <v>86</v>
      </c>
      <c r="G23" s="84">
        <f t="shared" si="3"/>
        <v>32.69961977186312</v>
      </c>
    </row>
    <row r="24" spans="1:7" ht="12.75">
      <c r="A24" s="36" t="s">
        <v>306</v>
      </c>
      <c r="B24" s="97">
        <v>635</v>
      </c>
      <c r="C24" s="84">
        <f t="shared" si="2"/>
        <v>15.349286922890984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291</v>
      </c>
      <c r="C25" s="84">
        <f t="shared" si="2"/>
        <v>7.034082668600434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47</v>
      </c>
      <c r="G26" s="84">
        <f t="shared" si="3"/>
        <v>17.870722433460077</v>
      </c>
    </row>
    <row r="27" spans="1:7" ht="12.75">
      <c r="A27" s="36" t="s">
        <v>311</v>
      </c>
      <c r="B27" s="108">
        <v>82.5</v>
      </c>
      <c r="C27" s="37" t="s">
        <v>261</v>
      </c>
      <c r="E27" s="34" t="s">
        <v>312</v>
      </c>
      <c r="F27" s="97">
        <v>31</v>
      </c>
      <c r="G27" s="84">
        <f t="shared" si="3"/>
        <v>11.787072243346007</v>
      </c>
    </row>
    <row r="28" spans="1:7" ht="12.75">
      <c r="A28" s="36" t="s">
        <v>313</v>
      </c>
      <c r="B28" s="108">
        <v>22.4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5385</v>
      </c>
      <c r="G30" s="33">
        <f>(F30/$F$30)*100</f>
        <v>100</v>
      </c>
      <c r="J30" s="39"/>
    </row>
    <row r="31" spans="1:10" ht="12.75">
      <c r="A31" s="95" t="s">
        <v>296</v>
      </c>
      <c r="B31" s="93">
        <v>4570</v>
      </c>
      <c r="C31" s="33">
        <f>(B31/$B$31)*100</f>
        <v>100</v>
      </c>
      <c r="E31" s="34" t="s">
        <v>317</v>
      </c>
      <c r="F31" s="97">
        <v>5069</v>
      </c>
      <c r="G31" s="101">
        <f>(F31/$F$30)*100</f>
        <v>94.13184772516249</v>
      </c>
      <c r="J31" s="39"/>
    </row>
    <row r="32" spans="1:10" ht="12.75">
      <c r="A32" s="36" t="s">
        <v>318</v>
      </c>
      <c r="B32" s="97">
        <v>814</v>
      </c>
      <c r="C32" s="10">
        <f>(B32/$B$31)*100</f>
        <v>17.811816192560176</v>
      </c>
      <c r="E32" s="34" t="s">
        <v>319</v>
      </c>
      <c r="F32" s="97">
        <v>316</v>
      </c>
      <c r="G32" s="101">
        <f aca="true" t="shared" si="4" ref="G32:G39">(F32/$F$30)*100</f>
        <v>5.868152274837512</v>
      </c>
      <c r="J32" s="39"/>
    </row>
    <row r="33" spans="1:10" ht="12.75">
      <c r="A33" s="36" t="s">
        <v>320</v>
      </c>
      <c r="B33" s="97">
        <v>2818</v>
      </c>
      <c r="C33" s="10">
        <f aca="true" t="shared" si="5" ref="C33:C38">(B33/$B$31)*100</f>
        <v>61.66301969365426</v>
      </c>
      <c r="E33" s="34" t="s">
        <v>321</v>
      </c>
      <c r="F33" s="97">
        <v>125</v>
      </c>
      <c r="G33" s="101">
        <f t="shared" si="4"/>
        <v>2.321262766945218</v>
      </c>
      <c r="J33" s="39"/>
    </row>
    <row r="34" spans="1:7" ht="12.75">
      <c r="A34" s="36" t="s">
        <v>322</v>
      </c>
      <c r="B34" s="97">
        <v>70</v>
      </c>
      <c r="C34" s="10">
        <f t="shared" si="5"/>
        <v>1.5317286652078774</v>
      </c>
      <c r="E34" s="34" t="s">
        <v>323</v>
      </c>
      <c r="F34" s="97">
        <v>87</v>
      </c>
      <c r="G34" s="101">
        <f t="shared" si="4"/>
        <v>1.615598885793872</v>
      </c>
    </row>
    <row r="35" spans="1:7" ht="12.75">
      <c r="A35" s="36" t="s">
        <v>325</v>
      </c>
      <c r="B35" s="97">
        <v>571</v>
      </c>
      <c r="C35" s="10">
        <f t="shared" si="5"/>
        <v>12.4945295404814</v>
      </c>
      <c r="E35" s="34" t="s">
        <v>321</v>
      </c>
      <c r="F35" s="97">
        <v>36</v>
      </c>
      <c r="G35" s="101">
        <f t="shared" si="4"/>
        <v>0.6685236768802229</v>
      </c>
    </row>
    <row r="36" spans="1:7" ht="12.75">
      <c r="A36" s="36" t="s">
        <v>297</v>
      </c>
      <c r="B36" s="97">
        <v>438</v>
      </c>
      <c r="C36" s="10">
        <f t="shared" si="5"/>
        <v>9.584245076586432</v>
      </c>
      <c r="E36" s="34" t="s">
        <v>327</v>
      </c>
      <c r="F36" s="97">
        <v>143</v>
      </c>
      <c r="G36" s="101">
        <f t="shared" si="4"/>
        <v>2.6555246053853296</v>
      </c>
    </row>
    <row r="37" spans="1:7" ht="12.75">
      <c r="A37" s="36" t="s">
        <v>326</v>
      </c>
      <c r="B37" s="97">
        <v>297</v>
      </c>
      <c r="C37" s="10">
        <f t="shared" si="5"/>
        <v>6.4989059080962805</v>
      </c>
      <c r="E37" s="34" t="s">
        <v>321</v>
      </c>
      <c r="F37" s="97">
        <v>43</v>
      </c>
      <c r="G37" s="101">
        <f t="shared" si="4"/>
        <v>0.7985143918291551</v>
      </c>
    </row>
    <row r="38" spans="1:7" ht="12.75">
      <c r="A38" s="36" t="s">
        <v>297</v>
      </c>
      <c r="B38" s="97">
        <v>190</v>
      </c>
      <c r="C38" s="10">
        <f t="shared" si="5"/>
        <v>4.157549234135667</v>
      </c>
      <c r="E38" s="34" t="s">
        <v>259</v>
      </c>
      <c r="F38" s="97">
        <v>73</v>
      </c>
      <c r="G38" s="101">
        <f t="shared" si="4"/>
        <v>1.3556174558960075</v>
      </c>
    </row>
    <row r="39" spans="1:7" ht="12.75">
      <c r="A39" s="36"/>
      <c r="B39" s="97" t="s">
        <v>250</v>
      </c>
      <c r="C39" s="10"/>
      <c r="E39" s="34" t="s">
        <v>321</v>
      </c>
      <c r="F39" s="97">
        <v>46</v>
      </c>
      <c r="G39" s="101">
        <f t="shared" si="4"/>
        <v>0.8542246982358402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54</v>
      </c>
      <c r="C42" s="33">
        <f>(B42/$B$42)*100</f>
        <v>100</v>
      </c>
      <c r="E42" s="31" t="s">
        <v>268</v>
      </c>
      <c r="F42" s="80">
        <v>5765</v>
      </c>
      <c r="G42" s="99">
        <f>(F42/$F$42)*100</f>
        <v>100</v>
      </c>
      <c r="I42" s="39"/>
    </row>
    <row r="43" spans="1:7" ht="12.75">
      <c r="A43" s="36" t="s">
        <v>301</v>
      </c>
      <c r="B43" s="98">
        <v>26</v>
      </c>
      <c r="C43" s="102">
        <f>(B43/$B$42)*100</f>
        <v>48.148148148148145</v>
      </c>
      <c r="E43" s="60" t="s">
        <v>168</v>
      </c>
      <c r="F43" s="106">
        <v>6861</v>
      </c>
      <c r="G43" s="107">
        <f aca="true" t="shared" si="6" ref="G43:G71">(F43/$F$42)*100</f>
        <v>119.0112749349523</v>
      </c>
    </row>
    <row r="44" spans="1:7" ht="12.75">
      <c r="A44" s="36"/>
      <c r="B44" s="93" t="s">
        <v>250</v>
      </c>
      <c r="C44" s="10"/>
      <c r="E44" s="1" t="s">
        <v>329</v>
      </c>
      <c r="F44" s="97">
        <v>26</v>
      </c>
      <c r="G44" s="101">
        <f t="shared" si="6"/>
        <v>0.4509973980919341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65</v>
      </c>
      <c r="G45" s="101">
        <f t="shared" si="6"/>
        <v>1.1274934952298352</v>
      </c>
    </row>
    <row r="46" spans="1:7" ht="12.75">
      <c r="A46" s="29" t="s">
        <v>331</v>
      </c>
      <c r="B46" s="93">
        <v>4357</v>
      </c>
      <c r="C46" s="33">
        <f>(B46/$B$46)*100</f>
        <v>100</v>
      </c>
      <c r="E46" s="1" t="s">
        <v>332</v>
      </c>
      <c r="F46" s="97">
        <v>31</v>
      </c>
      <c r="G46" s="101">
        <f t="shared" si="6"/>
        <v>0.5377276669557676</v>
      </c>
    </row>
    <row r="47" spans="1:7" ht="12.75">
      <c r="A47" s="36" t="s">
        <v>333</v>
      </c>
      <c r="B47" s="97">
        <v>697</v>
      </c>
      <c r="C47" s="10">
        <f>(B47/$B$46)*100</f>
        <v>15.997245811338075</v>
      </c>
      <c r="E47" s="1" t="s">
        <v>334</v>
      </c>
      <c r="F47" s="97">
        <v>183</v>
      </c>
      <c r="G47" s="101">
        <f t="shared" si="6"/>
        <v>3.174327840416305</v>
      </c>
    </row>
    <row r="48" spans="1:7" ht="12.75">
      <c r="A48" s="36"/>
      <c r="B48" s="93" t="s">
        <v>250</v>
      </c>
      <c r="C48" s="10"/>
      <c r="E48" s="1" t="s">
        <v>335</v>
      </c>
      <c r="F48" s="97">
        <v>478</v>
      </c>
      <c r="G48" s="101">
        <f t="shared" si="6"/>
        <v>8.29141370338248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83</v>
      </c>
      <c r="G49" s="101">
        <f t="shared" si="6"/>
        <v>1.4397224631396357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17</v>
      </c>
      <c r="G50" s="101">
        <f t="shared" si="6"/>
        <v>0.2948829141370338</v>
      </c>
    </row>
    <row r="51" spans="1:7" ht="12.75">
      <c r="A51" s="5" t="s">
        <v>338</v>
      </c>
      <c r="B51" s="93">
        <v>1123</v>
      </c>
      <c r="C51" s="33">
        <f>(B51/$B$51)*100</f>
        <v>100</v>
      </c>
      <c r="E51" s="1" t="s">
        <v>339</v>
      </c>
      <c r="F51" s="97">
        <v>1154</v>
      </c>
      <c r="G51" s="101">
        <f t="shared" si="6"/>
        <v>20.017346053772766</v>
      </c>
    </row>
    <row r="52" spans="1:7" ht="12.75">
      <c r="A52" s="4" t="s">
        <v>340</v>
      </c>
      <c r="B52" s="98">
        <v>58</v>
      </c>
      <c r="C52" s="10">
        <f>(B52/$B$51)*100</f>
        <v>5.1647373107747105</v>
      </c>
      <c r="E52" s="1" t="s">
        <v>341</v>
      </c>
      <c r="F52" s="97">
        <v>14</v>
      </c>
      <c r="G52" s="101">
        <f t="shared" si="6"/>
        <v>0.24284475281873374</v>
      </c>
    </row>
    <row r="53" spans="1:7" ht="12.75">
      <c r="A53" s="4"/>
      <c r="B53" s="93" t="s">
        <v>250</v>
      </c>
      <c r="C53" s="10"/>
      <c r="E53" s="1" t="s">
        <v>342</v>
      </c>
      <c r="F53" s="97">
        <v>270</v>
      </c>
      <c r="G53" s="101">
        <f t="shared" si="6"/>
        <v>4.683434518647007</v>
      </c>
    </row>
    <row r="54" spans="1:7" ht="14.25">
      <c r="A54" s="5" t="s">
        <v>343</v>
      </c>
      <c r="B54" s="93">
        <v>2946</v>
      </c>
      <c r="C54" s="33">
        <f>(B54/$B$54)*100</f>
        <v>100</v>
      </c>
      <c r="E54" s="1" t="s">
        <v>201</v>
      </c>
      <c r="F54" s="97">
        <v>1068</v>
      </c>
      <c r="G54" s="101">
        <f t="shared" si="6"/>
        <v>18.52558542931483</v>
      </c>
    </row>
    <row r="55" spans="1:7" ht="12.75">
      <c r="A55" s="4" t="s">
        <v>340</v>
      </c>
      <c r="B55" s="98">
        <v>448</v>
      </c>
      <c r="C55" s="10">
        <f>(B55/$B$54)*100</f>
        <v>15.207060420909707</v>
      </c>
      <c r="E55" s="1" t="s">
        <v>344</v>
      </c>
      <c r="F55" s="97">
        <v>1401</v>
      </c>
      <c r="G55" s="101">
        <f t="shared" si="6"/>
        <v>24.30182133564614</v>
      </c>
    </row>
    <row r="56" spans="1:7" ht="12.75">
      <c r="A56" s="4" t="s">
        <v>345</v>
      </c>
      <c r="B56" s="120">
        <v>60.9</v>
      </c>
      <c r="C56" s="37" t="s">
        <v>261</v>
      </c>
      <c r="E56" s="1" t="s">
        <v>346</v>
      </c>
      <c r="F56" s="97">
        <v>71</v>
      </c>
      <c r="G56" s="101">
        <f t="shared" si="6"/>
        <v>1.2315698178664354</v>
      </c>
    </row>
    <row r="57" spans="1:7" ht="12.75">
      <c r="A57" s="4" t="s">
        <v>347</v>
      </c>
      <c r="B57" s="98">
        <v>2498</v>
      </c>
      <c r="C57" s="10">
        <f>(B57/$B$54)*100</f>
        <v>84.79293957909029</v>
      </c>
      <c r="E57" s="1" t="s">
        <v>348</v>
      </c>
      <c r="F57" s="97">
        <v>30</v>
      </c>
      <c r="G57" s="101">
        <f t="shared" si="6"/>
        <v>0.5203816131830009</v>
      </c>
    </row>
    <row r="58" spans="1:7" ht="12.75">
      <c r="A58" s="4" t="s">
        <v>345</v>
      </c>
      <c r="B58" s="120">
        <v>82.5</v>
      </c>
      <c r="C58" s="37" t="s">
        <v>261</v>
      </c>
      <c r="E58" s="1" t="s">
        <v>349</v>
      </c>
      <c r="F58" s="97">
        <v>482</v>
      </c>
      <c r="G58" s="101">
        <f t="shared" si="6"/>
        <v>8.360797918473548</v>
      </c>
    </row>
    <row r="59" spans="1:7" ht="12.75">
      <c r="A59" s="4"/>
      <c r="B59" s="93" t="s">
        <v>250</v>
      </c>
      <c r="C59" s="10"/>
      <c r="E59" s="1" t="s">
        <v>350</v>
      </c>
      <c r="F59" s="97">
        <v>18</v>
      </c>
      <c r="G59" s="101">
        <f t="shared" si="6"/>
        <v>0.31222896790980054</v>
      </c>
    </row>
    <row r="60" spans="1:7" ht="12.75">
      <c r="A60" s="5" t="s">
        <v>351</v>
      </c>
      <c r="B60" s="93">
        <v>1007</v>
      </c>
      <c r="C60" s="33">
        <f>(B60/$B$60)*100</f>
        <v>100</v>
      </c>
      <c r="E60" s="1" t="s">
        <v>352</v>
      </c>
      <c r="F60" s="97">
        <v>76</v>
      </c>
      <c r="G60" s="101">
        <f t="shared" si="6"/>
        <v>1.3183000867302688</v>
      </c>
    </row>
    <row r="61" spans="1:7" ht="12.75">
      <c r="A61" s="4" t="s">
        <v>340</v>
      </c>
      <c r="B61" s="97">
        <v>378</v>
      </c>
      <c r="C61" s="10">
        <f>(B61/$B$60)*100</f>
        <v>37.53723932472691</v>
      </c>
      <c r="E61" s="1" t="s">
        <v>353</v>
      </c>
      <c r="F61" s="97">
        <v>52</v>
      </c>
      <c r="G61" s="101">
        <f t="shared" si="6"/>
        <v>0.9019947961838682</v>
      </c>
    </row>
    <row r="62" spans="1:7" ht="12.75">
      <c r="A62" s="4"/>
      <c r="B62" s="93" t="s">
        <v>250</v>
      </c>
      <c r="C62" s="10"/>
      <c r="E62" s="1" t="s">
        <v>354</v>
      </c>
      <c r="F62" s="97">
        <v>95</v>
      </c>
      <c r="G62" s="101">
        <f t="shared" si="6"/>
        <v>1.647875108412836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163</v>
      </c>
      <c r="G63" s="101">
        <f t="shared" si="6"/>
        <v>2.8274067649609713</v>
      </c>
    </row>
    <row r="64" spans="1:7" ht="12.75">
      <c r="A64" s="29" t="s">
        <v>357</v>
      </c>
      <c r="B64" s="93">
        <v>5385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3430</v>
      </c>
      <c r="C65" s="10">
        <f>(B65/$B$64)*100</f>
        <v>63.69545032497679</v>
      </c>
      <c r="E65" s="1" t="s">
        <v>359</v>
      </c>
      <c r="F65" s="97">
        <v>46</v>
      </c>
      <c r="G65" s="101">
        <f t="shared" si="6"/>
        <v>0.797918473547268</v>
      </c>
    </row>
    <row r="66" spans="1:7" ht="12.75">
      <c r="A66" s="4" t="s">
        <v>257</v>
      </c>
      <c r="B66" s="97">
        <v>1939</v>
      </c>
      <c r="C66" s="10">
        <f aca="true" t="shared" si="7" ref="C66:C71">(B66/$B$64)*100</f>
        <v>36.00742804085422</v>
      </c>
      <c r="E66" s="1" t="s">
        <v>360</v>
      </c>
      <c r="F66" s="97">
        <v>13</v>
      </c>
      <c r="G66" s="101">
        <f t="shared" si="6"/>
        <v>0.22549869904596706</v>
      </c>
    </row>
    <row r="67" spans="1:7" ht="12.75">
      <c r="A67" s="4" t="s">
        <v>361</v>
      </c>
      <c r="B67" s="97">
        <v>830</v>
      </c>
      <c r="C67" s="10">
        <f t="shared" si="7"/>
        <v>15.41318477251625</v>
      </c>
      <c r="E67" s="1" t="s">
        <v>362</v>
      </c>
      <c r="F67" s="97">
        <v>72</v>
      </c>
      <c r="G67" s="101">
        <f t="shared" si="6"/>
        <v>1.2489158716392021</v>
      </c>
    </row>
    <row r="68" spans="1:7" ht="12.75">
      <c r="A68" s="4" t="s">
        <v>363</v>
      </c>
      <c r="B68" s="97">
        <v>1109</v>
      </c>
      <c r="C68" s="10">
        <f t="shared" si="7"/>
        <v>20.594243268337976</v>
      </c>
      <c r="E68" s="1" t="s">
        <v>364</v>
      </c>
      <c r="F68" s="97">
        <v>369</v>
      </c>
      <c r="G68" s="101">
        <f t="shared" si="6"/>
        <v>6.40069384215091</v>
      </c>
    </row>
    <row r="69" spans="1:7" ht="12.75">
      <c r="A69" s="4" t="s">
        <v>365</v>
      </c>
      <c r="B69" s="97">
        <v>678</v>
      </c>
      <c r="C69" s="10">
        <f t="shared" si="7"/>
        <v>12.590529247910865</v>
      </c>
      <c r="E69" s="1" t="s">
        <v>366</v>
      </c>
      <c r="F69" s="97">
        <v>19</v>
      </c>
      <c r="G69" s="101">
        <f t="shared" si="6"/>
        <v>0.3295750216825672</v>
      </c>
    </row>
    <row r="70" spans="1:7" ht="12.75">
      <c r="A70" s="4" t="s">
        <v>367</v>
      </c>
      <c r="B70" s="97">
        <v>431</v>
      </c>
      <c r="C70" s="10">
        <f t="shared" si="7"/>
        <v>8.003714020427113</v>
      </c>
      <c r="E70" s="1" t="s">
        <v>368</v>
      </c>
      <c r="F70" s="97">
        <v>15</v>
      </c>
      <c r="G70" s="101">
        <f t="shared" si="6"/>
        <v>0.26019080659150046</v>
      </c>
    </row>
    <row r="71" spans="1:7" ht="12.75">
      <c r="A71" s="7" t="s">
        <v>258</v>
      </c>
      <c r="B71" s="103">
        <v>16</v>
      </c>
      <c r="C71" s="40">
        <f t="shared" si="7"/>
        <v>0.2971216341689879</v>
      </c>
      <c r="D71" s="41"/>
      <c r="E71" s="9" t="s">
        <v>369</v>
      </c>
      <c r="F71" s="103">
        <v>550</v>
      </c>
      <c r="G71" s="104">
        <f t="shared" si="6"/>
        <v>9.540329575021683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4475</v>
      </c>
      <c r="C9" s="81">
        <f>(B9/$B$9)*100</f>
        <v>100</v>
      </c>
      <c r="D9" s="65"/>
      <c r="E9" s="79" t="s">
        <v>381</v>
      </c>
      <c r="F9" s="80">
        <v>2160</v>
      </c>
      <c r="G9" s="81">
        <f>(F9/$F$9)*100</f>
        <v>100</v>
      </c>
    </row>
    <row r="10" spans="1:7" ht="12.75">
      <c r="A10" s="82" t="s">
        <v>382</v>
      </c>
      <c r="B10" s="97">
        <v>2593</v>
      </c>
      <c r="C10" s="105">
        <f>(B10/$B$9)*100</f>
        <v>57.944134078212294</v>
      </c>
      <c r="D10" s="65"/>
      <c r="E10" s="78" t="s">
        <v>383</v>
      </c>
      <c r="F10" s="97">
        <v>164</v>
      </c>
      <c r="G10" s="105">
        <f aca="true" t="shared" si="0" ref="G10:G19">(F10/$F$9)*100</f>
        <v>7.592592592592593</v>
      </c>
    </row>
    <row r="11" spans="1:7" ht="12.75">
      <c r="A11" s="82" t="s">
        <v>384</v>
      </c>
      <c r="B11" s="97">
        <v>2578</v>
      </c>
      <c r="C11" s="105">
        <f aca="true" t="shared" si="1" ref="C11:C16">(B11/$B$9)*100</f>
        <v>57.608938547486034</v>
      </c>
      <c r="D11" s="65"/>
      <c r="E11" s="78" t="s">
        <v>385</v>
      </c>
      <c r="F11" s="97">
        <v>154</v>
      </c>
      <c r="G11" s="105">
        <f t="shared" si="0"/>
        <v>7.12962962962963</v>
      </c>
    </row>
    <row r="12" spans="1:7" ht="12.75">
      <c r="A12" s="82" t="s">
        <v>386</v>
      </c>
      <c r="B12" s="97">
        <v>2529</v>
      </c>
      <c r="C12" s="105">
        <f>(B12/$B$9)*100</f>
        <v>56.51396648044693</v>
      </c>
      <c r="D12" s="65"/>
      <c r="E12" s="78" t="s">
        <v>387</v>
      </c>
      <c r="F12" s="97">
        <v>217</v>
      </c>
      <c r="G12" s="105">
        <f t="shared" si="0"/>
        <v>10.046296296296296</v>
      </c>
    </row>
    <row r="13" spans="1:7" ht="12.75">
      <c r="A13" s="82" t="s">
        <v>388</v>
      </c>
      <c r="B13" s="97">
        <v>49</v>
      </c>
      <c r="C13" s="105">
        <f>(B13/$B$9)*100</f>
        <v>1.094972067039106</v>
      </c>
      <c r="D13" s="65"/>
      <c r="E13" s="78" t="s">
        <v>389</v>
      </c>
      <c r="F13" s="97">
        <v>164</v>
      </c>
      <c r="G13" s="105">
        <f t="shared" si="0"/>
        <v>7.592592592592593</v>
      </c>
    </row>
    <row r="14" spans="1:7" ht="12.75">
      <c r="A14" s="82" t="s">
        <v>390</v>
      </c>
      <c r="B14" s="109">
        <v>1.9</v>
      </c>
      <c r="C14" s="112" t="s">
        <v>261</v>
      </c>
      <c r="D14" s="65"/>
      <c r="E14" s="78" t="s">
        <v>391</v>
      </c>
      <c r="F14" s="97">
        <v>352</v>
      </c>
      <c r="G14" s="105">
        <f t="shared" si="0"/>
        <v>16.296296296296298</v>
      </c>
    </row>
    <row r="15" spans="1:7" ht="12.75">
      <c r="A15" s="82" t="s">
        <v>392</v>
      </c>
      <c r="B15" s="109">
        <v>15</v>
      </c>
      <c r="C15" s="105">
        <f t="shared" si="1"/>
        <v>0.33519553072625696</v>
      </c>
      <c r="D15" s="65"/>
      <c r="E15" s="78" t="s">
        <v>393</v>
      </c>
      <c r="F15" s="97">
        <v>428</v>
      </c>
      <c r="G15" s="105">
        <f t="shared" si="0"/>
        <v>19.814814814814817</v>
      </c>
    </row>
    <row r="16" spans="1:7" ht="12.75">
      <c r="A16" s="82" t="s">
        <v>67</v>
      </c>
      <c r="B16" s="97">
        <v>1882</v>
      </c>
      <c r="C16" s="105">
        <f t="shared" si="1"/>
        <v>42.05586592178771</v>
      </c>
      <c r="D16" s="65"/>
      <c r="E16" s="78" t="s">
        <v>68</v>
      </c>
      <c r="F16" s="97">
        <v>305</v>
      </c>
      <c r="G16" s="105">
        <f t="shared" si="0"/>
        <v>14.120370370370368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291</v>
      </c>
      <c r="G17" s="105">
        <f t="shared" si="0"/>
        <v>13.472222222222221</v>
      </c>
    </row>
    <row r="18" spans="1:7" ht="12.75">
      <c r="A18" s="77" t="s">
        <v>70</v>
      </c>
      <c r="B18" s="80">
        <v>2463</v>
      </c>
      <c r="C18" s="81">
        <f>(B18/$B$18)*100</f>
        <v>100</v>
      </c>
      <c r="D18" s="65"/>
      <c r="E18" s="78" t="s">
        <v>170</v>
      </c>
      <c r="F18" s="97">
        <v>61</v>
      </c>
      <c r="G18" s="105">
        <f t="shared" si="0"/>
        <v>2.824074074074074</v>
      </c>
    </row>
    <row r="19" spans="1:9" ht="12.75">
      <c r="A19" s="82" t="s">
        <v>382</v>
      </c>
      <c r="B19" s="97">
        <v>1193</v>
      </c>
      <c r="C19" s="105">
        <f>(B19/$B$18)*100</f>
        <v>48.436865611043444</v>
      </c>
      <c r="D19" s="65"/>
      <c r="E19" s="78" t="s">
        <v>169</v>
      </c>
      <c r="F19" s="98">
        <v>24</v>
      </c>
      <c r="G19" s="105">
        <f t="shared" si="0"/>
        <v>1.1111111111111112</v>
      </c>
      <c r="I19" s="118"/>
    </row>
    <row r="20" spans="1:7" ht="12.75">
      <c r="A20" s="82" t="s">
        <v>384</v>
      </c>
      <c r="B20" s="97">
        <v>1187</v>
      </c>
      <c r="C20" s="105">
        <f>(B20/$B$18)*100</f>
        <v>48.19326025172554</v>
      </c>
      <c r="D20" s="65"/>
      <c r="E20" s="78" t="s">
        <v>71</v>
      </c>
      <c r="F20" s="97">
        <v>50918</v>
      </c>
      <c r="G20" s="112" t="s">
        <v>261</v>
      </c>
    </row>
    <row r="21" spans="1:7" ht="12.75">
      <c r="A21" s="82" t="s">
        <v>386</v>
      </c>
      <c r="B21" s="97">
        <v>1155</v>
      </c>
      <c r="C21" s="105">
        <f>(B21/$B$18)*100</f>
        <v>46.89403166869671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1580</v>
      </c>
      <c r="G22" s="105">
        <f>(F22/$F$9)*100</f>
        <v>73.14814814814815</v>
      </c>
    </row>
    <row r="23" spans="1:7" ht="12.75">
      <c r="A23" s="77" t="s">
        <v>73</v>
      </c>
      <c r="B23" s="80">
        <v>404</v>
      </c>
      <c r="C23" s="81">
        <f>(B23/$B$23)*100</f>
        <v>100</v>
      </c>
      <c r="D23" s="65"/>
      <c r="E23" s="78" t="s">
        <v>74</v>
      </c>
      <c r="F23" s="97">
        <v>68947</v>
      </c>
      <c r="G23" s="112" t="s">
        <v>261</v>
      </c>
    </row>
    <row r="24" spans="1:7" ht="12.75">
      <c r="A24" s="82" t="s">
        <v>75</v>
      </c>
      <c r="B24" s="97">
        <v>226</v>
      </c>
      <c r="C24" s="105">
        <f>(B24/$B$23)*100</f>
        <v>55.940594059405946</v>
      </c>
      <c r="D24" s="65"/>
      <c r="E24" s="78" t="s">
        <v>76</v>
      </c>
      <c r="F24" s="97">
        <v>736</v>
      </c>
      <c r="G24" s="105">
        <f>(F24/$F$9)*100</f>
        <v>34.074074074074076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12845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45</v>
      </c>
      <c r="G26" s="105">
        <f>(F26/$F$9)*100</f>
        <v>2.083333333333333</v>
      </c>
    </row>
    <row r="27" spans="1:7" ht="12.75">
      <c r="A27" s="77" t="s">
        <v>85</v>
      </c>
      <c r="B27" s="80">
        <v>2523</v>
      </c>
      <c r="C27" s="81">
        <f>(B27/$B$27)*100</f>
        <v>100</v>
      </c>
      <c r="D27" s="65"/>
      <c r="E27" s="78" t="s">
        <v>78</v>
      </c>
      <c r="F27" s="98">
        <v>10540</v>
      </c>
      <c r="G27" s="112" t="s">
        <v>261</v>
      </c>
    </row>
    <row r="28" spans="1:7" ht="12.75">
      <c r="A28" s="82" t="s">
        <v>86</v>
      </c>
      <c r="B28" s="97">
        <v>2120</v>
      </c>
      <c r="C28" s="105">
        <f aca="true" t="shared" si="2" ref="C28:C33">(B28/$B$27)*100</f>
        <v>84.02695204122077</v>
      </c>
      <c r="D28" s="65"/>
      <c r="E28" s="78" t="s">
        <v>79</v>
      </c>
      <c r="F28" s="97">
        <v>28</v>
      </c>
      <c r="G28" s="105">
        <f>(F28/$F$9)*100</f>
        <v>1.2962962962962963</v>
      </c>
    </row>
    <row r="29" spans="1:7" ht="12.75">
      <c r="A29" s="82" t="s">
        <v>87</v>
      </c>
      <c r="B29" s="97">
        <v>269</v>
      </c>
      <c r="C29" s="105">
        <f t="shared" si="2"/>
        <v>10.661910424098297</v>
      </c>
      <c r="D29" s="65"/>
      <c r="E29" s="78" t="s">
        <v>80</v>
      </c>
      <c r="F29" s="97">
        <v>5186</v>
      </c>
      <c r="G29" s="112" t="s">
        <v>261</v>
      </c>
    </row>
    <row r="30" spans="1:7" ht="12.75">
      <c r="A30" s="82" t="s">
        <v>88</v>
      </c>
      <c r="B30" s="97">
        <v>28</v>
      </c>
      <c r="C30" s="105">
        <f t="shared" si="2"/>
        <v>1.109789932619897</v>
      </c>
      <c r="D30" s="65"/>
      <c r="E30" s="78" t="s">
        <v>81</v>
      </c>
      <c r="F30" s="97">
        <v>475</v>
      </c>
      <c r="G30" s="105">
        <f>(F30/$F$9)*100</f>
        <v>21.99074074074074</v>
      </c>
    </row>
    <row r="31" spans="1:7" ht="12.75">
      <c r="A31" s="82" t="s">
        <v>115</v>
      </c>
      <c r="B31" s="97">
        <v>35</v>
      </c>
      <c r="C31" s="105">
        <f t="shared" si="2"/>
        <v>1.3872374157748713</v>
      </c>
      <c r="D31" s="65"/>
      <c r="E31" s="78" t="s">
        <v>82</v>
      </c>
      <c r="F31" s="97">
        <v>9080</v>
      </c>
      <c r="G31" s="112" t="s">
        <v>261</v>
      </c>
    </row>
    <row r="32" spans="1:7" ht="12.75">
      <c r="A32" s="82" t="s">
        <v>89</v>
      </c>
      <c r="B32" s="97">
        <v>13</v>
      </c>
      <c r="C32" s="105">
        <f t="shared" si="2"/>
        <v>0.5152596115735236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58</v>
      </c>
      <c r="C33" s="105">
        <f t="shared" si="2"/>
        <v>2.2988505747126435</v>
      </c>
      <c r="D33" s="65"/>
      <c r="E33" s="79" t="s">
        <v>84</v>
      </c>
      <c r="F33" s="80">
        <v>1520</v>
      </c>
      <c r="G33" s="81">
        <f>(F33/$F$33)*100</f>
        <v>100</v>
      </c>
    </row>
    <row r="34" spans="1:7" ht="12.75">
      <c r="A34" s="82" t="s">
        <v>91</v>
      </c>
      <c r="B34" s="109">
        <v>32.2</v>
      </c>
      <c r="C34" s="112" t="s">
        <v>261</v>
      </c>
      <c r="D34" s="65"/>
      <c r="E34" s="78" t="s">
        <v>383</v>
      </c>
      <c r="F34" s="97">
        <v>55</v>
      </c>
      <c r="G34" s="105">
        <f aca="true" t="shared" si="3" ref="G34:G43">(F34/$F$33)*100</f>
        <v>3.618421052631579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39</v>
      </c>
      <c r="G35" s="105">
        <f t="shared" si="3"/>
        <v>2.5657894736842106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82</v>
      </c>
      <c r="G36" s="105">
        <f t="shared" si="3"/>
        <v>5.394736842105264</v>
      </c>
    </row>
    <row r="37" spans="1:7" ht="12.75">
      <c r="A37" s="77" t="s">
        <v>94</v>
      </c>
      <c r="B37" s="80">
        <v>2529</v>
      </c>
      <c r="C37" s="81">
        <f>(B37/$B$37)*100</f>
        <v>100</v>
      </c>
      <c r="D37" s="65"/>
      <c r="E37" s="78" t="s">
        <v>389</v>
      </c>
      <c r="F37" s="97">
        <v>80</v>
      </c>
      <c r="G37" s="105">
        <f t="shared" si="3"/>
        <v>5.263157894736842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258</v>
      </c>
      <c r="G38" s="105">
        <f t="shared" si="3"/>
        <v>16.973684210526315</v>
      </c>
    </row>
    <row r="39" spans="1:7" ht="12.75">
      <c r="A39" s="82" t="s">
        <v>97</v>
      </c>
      <c r="B39" s="98">
        <v>1086</v>
      </c>
      <c r="C39" s="105">
        <f>(B39/$B$37)*100</f>
        <v>42.94187425860024</v>
      </c>
      <c r="D39" s="65"/>
      <c r="E39" s="78" t="s">
        <v>393</v>
      </c>
      <c r="F39" s="97">
        <v>418</v>
      </c>
      <c r="G39" s="105">
        <f t="shared" si="3"/>
        <v>27.500000000000004</v>
      </c>
    </row>
    <row r="40" spans="1:7" ht="12.75">
      <c r="A40" s="82" t="s">
        <v>98</v>
      </c>
      <c r="B40" s="98">
        <v>331</v>
      </c>
      <c r="C40" s="105">
        <f>(B40/$B$37)*100</f>
        <v>13.088177145116648</v>
      </c>
      <c r="D40" s="65"/>
      <c r="E40" s="78" t="s">
        <v>68</v>
      </c>
      <c r="F40" s="97">
        <v>266</v>
      </c>
      <c r="G40" s="105">
        <f t="shared" si="3"/>
        <v>17.5</v>
      </c>
    </row>
    <row r="41" spans="1:7" ht="12.75">
      <c r="A41" s="82" t="s">
        <v>100</v>
      </c>
      <c r="B41" s="98">
        <v>621</v>
      </c>
      <c r="C41" s="105">
        <f>(B41/$B$37)*100</f>
        <v>24.555160142348754</v>
      </c>
      <c r="D41" s="65"/>
      <c r="E41" s="78" t="s">
        <v>69</v>
      </c>
      <c r="F41" s="97">
        <v>262</v>
      </c>
      <c r="G41" s="105">
        <f t="shared" si="3"/>
        <v>17.236842105263158</v>
      </c>
    </row>
    <row r="42" spans="1:7" ht="12.75">
      <c r="A42" s="82" t="s">
        <v>260</v>
      </c>
      <c r="B42" s="98">
        <v>14</v>
      </c>
      <c r="C42" s="105">
        <f>(B42/$B$37)*100</f>
        <v>0.55357848952155</v>
      </c>
      <c r="D42" s="65"/>
      <c r="E42" s="78" t="s">
        <v>170</v>
      </c>
      <c r="F42" s="97">
        <v>42</v>
      </c>
      <c r="G42" s="105">
        <f t="shared" si="3"/>
        <v>2.763157894736842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</v>
      </c>
      <c r="G43" s="105">
        <f t="shared" si="3"/>
        <v>1.1842105263157896</v>
      </c>
    </row>
    <row r="44" spans="1:7" ht="12.75">
      <c r="A44" s="82" t="s">
        <v>291</v>
      </c>
      <c r="B44" s="98">
        <v>242</v>
      </c>
      <c r="C44" s="105">
        <f>(B44/$B$37)*100</f>
        <v>9.568999604586793</v>
      </c>
      <c r="D44" s="65"/>
      <c r="E44" s="78" t="s">
        <v>93</v>
      </c>
      <c r="F44" s="97">
        <v>65545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235</v>
      </c>
      <c r="C46" s="105">
        <f>(B46/$B$37)*100</f>
        <v>9.292210359826019</v>
      </c>
      <c r="D46" s="65"/>
      <c r="E46" s="78" t="s">
        <v>96</v>
      </c>
      <c r="F46" s="97">
        <v>24333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52540</v>
      </c>
      <c r="G48" s="112" t="s">
        <v>261</v>
      </c>
    </row>
    <row r="49" spans="1:7" ht="13.5" thickBot="1">
      <c r="A49" s="82" t="s">
        <v>292</v>
      </c>
      <c r="B49" s="98">
        <v>42</v>
      </c>
      <c r="C49" s="105">
        <f aca="true" t="shared" si="4" ref="C49:C55">(B49/$B$37)*100</f>
        <v>1.6607354685646498</v>
      </c>
      <c r="D49" s="87"/>
      <c r="E49" s="88" t="s">
        <v>102</v>
      </c>
      <c r="F49" s="113">
        <v>30967</v>
      </c>
      <c r="G49" s="114" t="s">
        <v>261</v>
      </c>
    </row>
    <row r="50" spans="1:7" ht="13.5" thickTop="1">
      <c r="A50" s="82" t="s">
        <v>116</v>
      </c>
      <c r="B50" s="98">
        <v>171</v>
      </c>
      <c r="C50" s="105">
        <f t="shared" si="4"/>
        <v>6.761565836298933</v>
      </c>
      <c r="D50" s="65"/>
      <c r="E50" s="78"/>
      <c r="F50" s="86"/>
      <c r="G50" s="85"/>
    </row>
    <row r="51" spans="1:7" ht="12.75">
      <c r="A51" s="82" t="s">
        <v>117</v>
      </c>
      <c r="B51" s="98">
        <v>398</v>
      </c>
      <c r="C51" s="105">
        <f t="shared" si="4"/>
        <v>15.737445630684066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72</v>
      </c>
      <c r="C52" s="105">
        <f t="shared" si="4"/>
        <v>2.8469750889679712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302</v>
      </c>
      <c r="C53" s="105">
        <f t="shared" si="4"/>
        <v>11.941478845393435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86</v>
      </c>
      <c r="C54" s="105">
        <f t="shared" si="4"/>
        <v>3.4005535784895216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114</v>
      </c>
      <c r="C55" s="105">
        <f t="shared" si="4"/>
        <v>4.507710557532621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155</v>
      </c>
      <c r="C57" s="105">
        <f>(B57/$B$37)*100</f>
        <v>6.1289047054171615</v>
      </c>
      <c r="D57" s="65"/>
      <c r="E57" s="79" t="s">
        <v>84</v>
      </c>
      <c r="F57" s="80">
        <v>72</v>
      </c>
      <c r="G57" s="105">
        <f>(F57/L57)*100</f>
        <v>4.736842105263158</v>
      </c>
      <c r="H57" s="79" t="s">
        <v>84</v>
      </c>
      <c r="L57" s="15">
        <v>1520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51</v>
      </c>
      <c r="G58" s="105">
        <f>(F58/L58)*100</f>
        <v>6.719367588932807</v>
      </c>
      <c r="H58" s="78" t="s">
        <v>118</v>
      </c>
      <c r="L58" s="15">
        <v>759</v>
      </c>
    </row>
    <row r="59" spans="1:12" ht="12.75">
      <c r="A59" s="82" t="s">
        <v>112</v>
      </c>
      <c r="B59" s="98">
        <v>230</v>
      </c>
      <c r="C59" s="105">
        <f>(B59/$B$37)*100</f>
        <v>9.094503756425464</v>
      </c>
      <c r="D59" s="65"/>
      <c r="E59" s="78" t="s">
        <v>120</v>
      </c>
      <c r="F59" s="97">
        <v>9</v>
      </c>
      <c r="G59" s="105">
        <f>(F59/L59)*100</f>
        <v>3.7037037037037033</v>
      </c>
      <c r="H59" s="78" t="s">
        <v>120</v>
      </c>
      <c r="L59" s="15">
        <v>243</v>
      </c>
    </row>
    <row r="60" spans="1:7" ht="12.75">
      <c r="A60" s="82" t="s">
        <v>113</v>
      </c>
      <c r="B60" s="98">
        <v>569</v>
      </c>
      <c r="C60" s="105">
        <f>(B60/$B$37)*100</f>
        <v>22.499011466982996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97</v>
      </c>
      <c r="C62" s="105">
        <f>(B62/$B$37)*100</f>
        <v>3.835508105970739</v>
      </c>
      <c r="D62" s="65"/>
      <c r="E62" s="79" t="s">
        <v>123</v>
      </c>
      <c r="F62" s="80">
        <v>22</v>
      </c>
      <c r="G62" s="105">
        <f>(F62/L62)*100</f>
        <v>16.417910447761194</v>
      </c>
      <c r="H62" s="79" t="s">
        <v>394</v>
      </c>
      <c r="L62" s="15">
        <v>134</v>
      </c>
    </row>
    <row r="63" spans="1:12" ht="12.75">
      <c r="A63" s="61" t="s">
        <v>293</v>
      </c>
      <c r="B63" s="98">
        <v>143</v>
      </c>
      <c r="C63" s="105">
        <f>(B63/$B$37)*100</f>
        <v>5.654408857255833</v>
      </c>
      <c r="D63" s="65"/>
      <c r="E63" s="78" t="s">
        <v>118</v>
      </c>
      <c r="F63" s="97">
        <v>22</v>
      </c>
      <c r="G63" s="105">
        <f>(F63/L63)*100</f>
        <v>24.175824175824175</v>
      </c>
      <c r="H63" s="78" t="s">
        <v>118</v>
      </c>
      <c r="L63" s="15">
        <v>91</v>
      </c>
    </row>
    <row r="64" spans="1:12" ht="12.75">
      <c r="A64" s="82" t="s">
        <v>114</v>
      </c>
      <c r="B64" s="98">
        <v>150</v>
      </c>
      <c r="C64" s="105">
        <f>(B64/$B$37)*100</f>
        <v>5.931198102016608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350</v>
      </c>
      <c r="G66" s="105">
        <f aca="true" t="shared" si="5" ref="G66:G71">(F66/L66)*100</f>
        <v>6.404391582799635</v>
      </c>
      <c r="H66" s="79" t="s">
        <v>124</v>
      </c>
      <c r="L66" s="15">
        <v>5465</v>
      </c>
    </row>
    <row r="67" spans="1:12" ht="12.75">
      <c r="A67" s="82" t="s">
        <v>126</v>
      </c>
      <c r="B67" s="97">
        <v>2028</v>
      </c>
      <c r="C67" s="105">
        <f>(B67/$B$37)*100</f>
        <v>80.18979833926453</v>
      </c>
      <c r="D67" s="65"/>
      <c r="E67" s="78" t="s">
        <v>262</v>
      </c>
      <c r="F67" s="97">
        <v>236</v>
      </c>
      <c r="G67" s="105">
        <f t="shared" si="5"/>
        <v>5.787150564001962</v>
      </c>
      <c r="H67" s="78" t="s">
        <v>262</v>
      </c>
      <c r="L67" s="15">
        <v>4078</v>
      </c>
    </row>
    <row r="68" spans="1:12" ht="12.75">
      <c r="A68" s="82" t="s">
        <v>128</v>
      </c>
      <c r="B68" s="97">
        <v>362</v>
      </c>
      <c r="C68" s="105">
        <f>(B68/$B$37)*100</f>
        <v>14.31395808620008</v>
      </c>
      <c r="D68" s="65"/>
      <c r="E68" s="78" t="s">
        <v>127</v>
      </c>
      <c r="F68" s="97">
        <v>94</v>
      </c>
      <c r="G68" s="105">
        <f t="shared" si="5"/>
        <v>9.334657398212512</v>
      </c>
      <c r="H68" s="78" t="s">
        <v>127</v>
      </c>
      <c r="L68" s="15">
        <v>1007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114</v>
      </c>
      <c r="G69" s="105">
        <f t="shared" si="5"/>
        <v>8.21917808219178</v>
      </c>
      <c r="H69" s="78" t="s">
        <v>129</v>
      </c>
      <c r="L69" s="15">
        <v>1387</v>
      </c>
    </row>
    <row r="70" spans="1:12" ht="12.75">
      <c r="A70" s="82" t="s">
        <v>376</v>
      </c>
      <c r="B70" s="97">
        <v>124</v>
      </c>
      <c r="C70" s="105">
        <f>(B70/$B$37)*100</f>
        <v>4.903123764333729</v>
      </c>
      <c r="D70" s="65"/>
      <c r="E70" s="78" t="s">
        <v>130</v>
      </c>
      <c r="F70" s="97">
        <v>104</v>
      </c>
      <c r="G70" s="105">
        <f t="shared" si="5"/>
        <v>10.266535044422508</v>
      </c>
      <c r="H70" s="78" t="s">
        <v>130</v>
      </c>
      <c r="L70" s="15">
        <v>1013</v>
      </c>
    </row>
    <row r="71" spans="1:12" ht="13.5" thickBot="1">
      <c r="A71" s="90" t="s">
        <v>371</v>
      </c>
      <c r="B71" s="110">
        <v>15</v>
      </c>
      <c r="C71" s="111">
        <f>(B71/$B$37)*100</f>
        <v>0.5931198102016607</v>
      </c>
      <c r="D71" s="91"/>
      <c r="E71" s="92" t="s">
        <v>131</v>
      </c>
      <c r="F71" s="110">
        <v>105</v>
      </c>
      <c r="G71" s="119">
        <f t="shared" si="5"/>
        <v>12.883435582822086</v>
      </c>
      <c r="H71" s="92" t="s">
        <v>131</v>
      </c>
      <c r="L71" s="15">
        <v>815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2429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2143</v>
      </c>
      <c r="G9" s="81">
        <f>(F9/$F$9)*100</f>
        <v>100</v>
      </c>
      <c r="I9" s="53"/>
    </row>
    <row r="10" spans="1:7" ht="12.75">
      <c r="A10" s="36" t="s">
        <v>137</v>
      </c>
      <c r="B10" s="97">
        <v>1873</v>
      </c>
      <c r="C10" s="105">
        <f aca="true" t="shared" si="0" ref="C10:C18">(B10/$B$8)*100</f>
        <v>77.10992177850967</v>
      </c>
      <c r="E10" s="32" t="s">
        <v>138</v>
      </c>
      <c r="F10" s="97">
        <v>2123</v>
      </c>
      <c r="G10" s="105">
        <f>(F10/$F$9)*100</f>
        <v>99.06672888474102</v>
      </c>
    </row>
    <row r="11" spans="1:7" ht="12.75">
      <c r="A11" s="36" t="s">
        <v>139</v>
      </c>
      <c r="B11" s="97">
        <v>100</v>
      </c>
      <c r="C11" s="105">
        <f t="shared" si="0"/>
        <v>4.116920543433512</v>
      </c>
      <c r="E11" s="32" t="s">
        <v>140</v>
      </c>
      <c r="F11" s="97">
        <v>20</v>
      </c>
      <c r="G11" s="105">
        <f>(F11/$F$9)*100</f>
        <v>0.9332711152589827</v>
      </c>
    </row>
    <row r="12" spans="1:7" ht="12.75">
      <c r="A12" s="36" t="s">
        <v>141</v>
      </c>
      <c r="B12" s="97">
        <v>38</v>
      </c>
      <c r="C12" s="105">
        <f t="shared" si="0"/>
        <v>1.5644298065047344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8</v>
      </c>
      <c r="C13" s="105">
        <f t="shared" si="0"/>
        <v>0.32935364347468093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55</v>
      </c>
      <c r="C14" s="105">
        <f t="shared" si="0"/>
        <v>2.2643062988884313</v>
      </c>
      <c r="E14" s="42" t="s">
        <v>145</v>
      </c>
      <c r="F14" s="80">
        <v>1576</v>
      </c>
      <c r="G14" s="81">
        <f>(F14/$F$14)*100</f>
        <v>100</v>
      </c>
    </row>
    <row r="15" spans="1:7" ht="12.75">
      <c r="A15" s="36" t="s">
        <v>146</v>
      </c>
      <c r="B15" s="97">
        <v>195</v>
      </c>
      <c r="C15" s="105">
        <f t="shared" si="0"/>
        <v>8.027995059695348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160</v>
      </c>
      <c r="C16" s="105">
        <f t="shared" si="0"/>
        <v>6.5870728694936185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134</v>
      </c>
      <c r="G17" s="105">
        <f aca="true" t="shared" si="1" ref="G17:G23">(F17/$F$14)*100</f>
        <v>8.50253807106599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576</v>
      </c>
      <c r="G18" s="105">
        <f t="shared" si="1"/>
        <v>36.54822335025381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441</v>
      </c>
      <c r="G19" s="105">
        <f t="shared" si="1"/>
        <v>27.982233502538072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375</v>
      </c>
      <c r="G20" s="105">
        <f t="shared" si="1"/>
        <v>23.794416243654823</v>
      </c>
    </row>
    <row r="21" spans="1:7" ht="12.75">
      <c r="A21" s="36" t="s">
        <v>156</v>
      </c>
      <c r="B21" s="98">
        <v>231</v>
      </c>
      <c r="C21" s="105">
        <f aca="true" t="shared" si="2" ref="C21:C28">(B21/$B$8)*100</f>
        <v>9.510086455331413</v>
      </c>
      <c r="E21" s="1" t="s">
        <v>157</v>
      </c>
      <c r="F21" s="97">
        <v>50</v>
      </c>
      <c r="G21" s="105">
        <f t="shared" si="1"/>
        <v>3.1725888324873095</v>
      </c>
    </row>
    <row r="22" spans="1:7" ht="12.75">
      <c r="A22" s="36" t="s">
        <v>158</v>
      </c>
      <c r="B22" s="98">
        <v>172</v>
      </c>
      <c r="C22" s="105">
        <f t="shared" si="2"/>
        <v>7.081103334705641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47</v>
      </c>
      <c r="C23" s="105">
        <f t="shared" si="2"/>
        <v>1.9349526554137506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187</v>
      </c>
      <c r="C24" s="105">
        <f t="shared" si="2"/>
        <v>7.698641416220667</v>
      </c>
      <c r="E24" s="1" t="s">
        <v>163</v>
      </c>
      <c r="F24" s="97">
        <v>156600</v>
      </c>
      <c r="G24" s="112" t="s">
        <v>261</v>
      </c>
    </row>
    <row r="25" spans="1:7" ht="12.75">
      <c r="A25" s="36" t="s">
        <v>164</v>
      </c>
      <c r="B25" s="97">
        <v>629</v>
      </c>
      <c r="C25" s="105">
        <f t="shared" si="2"/>
        <v>25.89543021819679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272</v>
      </c>
      <c r="C26" s="105">
        <f t="shared" si="2"/>
        <v>11.198023878139152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517</v>
      </c>
      <c r="C27" s="105">
        <f t="shared" si="2"/>
        <v>21.284479209551254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374</v>
      </c>
      <c r="C28" s="105">
        <f t="shared" si="2"/>
        <v>15.397282832441334</v>
      </c>
      <c r="E28" s="32" t="s">
        <v>176</v>
      </c>
      <c r="F28" s="97">
        <v>1111</v>
      </c>
      <c r="G28" s="105">
        <f aca="true" t="shared" si="3" ref="G28:G35">(F28/$F$14)*100</f>
        <v>70.49492385786802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22</v>
      </c>
      <c r="C31" s="105">
        <f aca="true" t="shared" si="4" ref="C31:C39">(B31/$B$8)*100</f>
        <v>0.9057225195553726</v>
      </c>
      <c r="E31" s="32" t="s">
        <v>181</v>
      </c>
      <c r="F31" s="97">
        <v>16</v>
      </c>
      <c r="G31" s="105">
        <f t="shared" si="3"/>
        <v>1.015228426395939</v>
      </c>
    </row>
    <row r="32" spans="1:7" ht="12.75">
      <c r="A32" s="36" t="s">
        <v>182</v>
      </c>
      <c r="B32" s="97">
        <v>40</v>
      </c>
      <c r="C32" s="105">
        <f t="shared" si="4"/>
        <v>1.6467682173734046</v>
      </c>
      <c r="E32" s="32" t="s">
        <v>183</v>
      </c>
      <c r="F32" s="97">
        <v>87</v>
      </c>
      <c r="G32" s="105">
        <f t="shared" si="3"/>
        <v>5.520304568527918</v>
      </c>
    </row>
    <row r="33" spans="1:7" ht="12.75">
      <c r="A33" s="36" t="s">
        <v>184</v>
      </c>
      <c r="B33" s="97">
        <v>225</v>
      </c>
      <c r="C33" s="105">
        <f t="shared" si="4"/>
        <v>9.2630712227254</v>
      </c>
      <c r="E33" s="32" t="s">
        <v>185</v>
      </c>
      <c r="F33" s="97">
        <v>459</v>
      </c>
      <c r="G33" s="105">
        <f t="shared" si="3"/>
        <v>29.124365482233504</v>
      </c>
    </row>
    <row r="34" spans="1:7" ht="12.75">
      <c r="A34" s="36" t="s">
        <v>186</v>
      </c>
      <c r="B34" s="97">
        <v>270</v>
      </c>
      <c r="C34" s="105">
        <f t="shared" si="4"/>
        <v>11.115685467270483</v>
      </c>
      <c r="E34" s="32" t="s">
        <v>187</v>
      </c>
      <c r="F34" s="97">
        <v>373</v>
      </c>
      <c r="G34" s="105">
        <f t="shared" si="3"/>
        <v>23.66751269035533</v>
      </c>
    </row>
    <row r="35" spans="1:7" ht="12.75">
      <c r="A35" s="36" t="s">
        <v>188</v>
      </c>
      <c r="B35" s="97">
        <v>317</v>
      </c>
      <c r="C35" s="105">
        <f t="shared" si="4"/>
        <v>13.050638122684234</v>
      </c>
      <c r="E35" s="32" t="s">
        <v>189</v>
      </c>
      <c r="F35" s="97">
        <v>176</v>
      </c>
      <c r="G35" s="105">
        <f t="shared" si="3"/>
        <v>11.16751269035533</v>
      </c>
    </row>
    <row r="36" spans="1:7" ht="12.75">
      <c r="A36" s="36" t="s">
        <v>190</v>
      </c>
      <c r="B36" s="97">
        <v>410</v>
      </c>
      <c r="C36" s="105">
        <f t="shared" si="4"/>
        <v>16.8793742280774</v>
      </c>
      <c r="E36" s="32" t="s">
        <v>191</v>
      </c>
      <c r="F36" s="97">
        <v>1494</v>
      </c>
      <c r="G36" s="112" t="s">
        <v>261</v>
      </c>
    </row>
    <row r="37" spans="1:7" ht="12.75">
      <c r="A37" s="36" t="s">
        <v>192</v>
      </c>
      <c r="B37" s="97">
        <v>385</v>
      </c>
      <c r="C37" s="105">
        <f t="shared" si="4"/>
        <v>15.85014409221902</v>
      </c>
      <c r="E37" s="32" t="s">
        <v>193</v>
      </c>
      <c r="F37" s="97">
        <v>465</v>
      </c>
      <c r="G37" s="105">
        <f>(F37/$F$14)*100</f>
        <v>29.50507614213198</v>
      </c>
    </row>
    <row r="38" spans="1:7" ht="12.75">
      <c r="A38" s="36" t="s">
        <v>194</v>
      </c>
      <c r="B38" s="97">
        <v>493</v>
      </c>
      <c r="C38" s="105">
        <f t="shared" si="4"/>
        <v>20.296418279127213</v>
      </c>
      <c r="E38" s="32" t="s">
        <v>191</v>
      </c>
      <c r="F38" s="97">
        <v>486</v>
      </c>
      <c r="G38" s="112" t="s">
        <v>261</v>
      </c>
    </row>
    <row r="39" spans="1:7" ht="12.75">
      <c r="A39" s="36" t="s">
        <v>195</v>
      </c>
      <c r="B39" s="97">
        <v>267</v>
      </c>
      <c r="C39" s="105">
        <f t="shared" si="4"/>
        <v>10.992177850967476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2143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303</v>
      </c>
      <c r="G43" s="105">
        <f aca="true" t="shared" si="5" ref="G43:G48">(F43/$F$14)*100</f>
        <v>19.225888324873097</v>
      </c>
    </row>
    <row r="44" spans="1:7" ht="12.75">
      <c r="A44" s="36" t="s">
        <v>209</v>
      </c>
      <c r="B44" s="98">
        <v>258</v>
      </c>
      <c r="C44" s="105">
        <f aca="true" t="shared" si="6" ref="C44:C49">(B44/$B$42)*100</f>
        <v>12.039197386840877</v>
      </c>
      <c r="E44" s="32" t="s">
        <v>210</v>
      </c>
      <c r="F44" s="97">
        <v>203</v>
      </c>
      <c r="G44" s="105">
        <f t="shared" si="5"/>
        <v>12.880710659898478</v>
      </c>
    </row>
    <row r="45" spans="1:7" ht="12.75">
      <c r="A45" s="36" t="s">
        <v>211</v>
      </c>
      <c r="B45" s="98">
        <v>487</v>
      </c>
      <c r="C45" s="105">
        <f t="shared" si="6"/>
        <v>22.725151656556232</v>
      </c>
      <c r="E45" s="32" t="s">
        <v>212</v>
      </c>
      <c r="F45" s="97">
        <v>249</v>
      </c>
      <c r="G45" s="105">
        <f t="shared" si="5"/>
        <v>15.7994923857868</v>
      </c>
    </row>
    <row r="46" spans="1:7" ht="12.75">
      <c r="A46" s="36" t="s">
        <v>213</v>
      </c>
      <c r="B46" s="98">
        <v>303</v>
      </c>
      <c r="C46" s="105">
        <f t="shared" si="6"/>
        <v>14.139057396173587</v>
      </c>
      <c r="E46" s="32" t="s">
        <v>214</v>
      </c>
      <c r="F46" s="97">
        <v>226</v>
      </c>
      <c r="G46" s="105">
        <f t="shared" si="5"/>
        <v>14.340101522842641</v>
      </c>
    </row>
    <row r="47" spans="1:7" ht="12.75">
      <c r="A47" s="36" t="s">
        <v>215</v>
      </c>
      <c r="B47" s="97">
        <v>503</v>
      </c>
      <c r="C47" s="105">
        <f t="shared" si="6"/>
        <v>23.471768548763418</v>
      </c>
      <c r="E47" s="32" t="s">
        <v>216</v>
      </c>
      <c r="F47" s="97">
        <v>204</v>
      </c>
      <c r="G47" s="105">
        <f t="shared" si="5"/>
        <v>12.944162436548224</v>
      </c>
    </row>
    <row r="48" spans="1:7" ht="12.75">
      <c r="A48" s="36" t="s">
        <v>217</v>
      </c>
      <c r="B48" s="97">
        <v>255</v>
      </c>
      <c r="C48" s="105">
        <f t="shared" si="6"/>
        <v>11.89920671955203</v>
      </c>
      <c r="E48" s="32" t="s">
        <v>218</v>
      </c>
      <c r="F48" s="97">
        <v>356</v>
      </c>
      <c r="G48" s="105">
        <f t="shared" si="5"/>
        <v>22.588832487309645</v>
      </c>
    </row>
    <row r="49" spans="1:7" ht="12.75">
      <c r="A49" s="36" t="s">
        <v>219</v>
      </c>
      <c r="B49" s="97">
        <v>337</v>
      </c>
      <c r="C49" s="105">
        <f t="shared" si="6"/>
        <v>15.725618292113861</v>
      </c>
      <c r="E49" s="32" t="s">
        <v>220</v>
      </c>
      <c r="F49" s="97">
        <v>35</v>
      </c>
      <c r="G49" s="105">
        <f>(F49/$F$14)*100</f>
        <v>2.220812182741117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497</v>
      </c>
      <c r="G51" s="81">
        <f>(F51/F$51)*100</f>
        <v>100</v>
      </c>
    </row>
    <row r="52" spans="1:7" ht="12.75">
      <c r="A52" s="4" t="s">
        <v>223</v>
      </c>
      <c r="B52" s="97">
        <v>135</v>
      </c>
      <c r="C52" s="105">
        <f>(B52/$B$42)*100</f>
        <v>6.299580027998133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648</v>
      </c>
      <c r="C53" s="105">
        <f>(B53/$B$42)*100</f>
        <v>30.237984134391038</v>
      </c>
      <c r="E53" s="32" t="s">
        <v>226</v>
      </c>
      <c r="F53" s="97">
        <v>32</v>
      </c>
      <c r="G53" s="105">
        <f>(F53/F$51)*100</f>
        <v>6.438631790744467</v>
      </c>
    </row>
    <row r="54" spans="1:7" ht="12.75">
      <c r="A54" s="4" t="s">
        <v>227</v>
      </c>
      <c r="B54" s="97">
        <v>1007</v>
      </c>
      <c r="C54" s="105">
        <f>(B54/$B$42)*100</f>
        <v>46.99020065328978</v>
      </c>
      <c r="E54" s="32" t="s">
        <v>228</v>
      </c>
      <c r="F54" s="97">
        <v>31</v>
      </c>
      <c r="G54" s="105">
        <f aca="true" t="shared" si="7" ref="G54:G60">(F54/F$51)*100</f>
        <v>6.237424547283702</v>
      </c>
    </row>
    <row r="55" spans="1:7" ht="12.75">
      <c r="A55" s="4" t="s">
        <v>229</v>
      </c>
      <c r="B55" s="97">
        <v>353</v>
      </c>
      <c r="C55" s="105">
        <f>(B55/$B$42)*100</f>
        <v>16.472235184321047</v>
      </c>
      <c r="E55" s="32" t="s">
        <v>230</v>
      </c>
      <c r="F55" s="97">
        <v>31</v>
      </c>
      <c r="G55" s="105">
        <f t="shared" si="7"/>
        <v>6.237424547283702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282</v>
      </c>
      <c r="G56" s="105">
        <f t="shared" si="7"/>
        <v>56.74044265593562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82</v>
      </c>
      <c r="G57" s="105">
        <f t="shared" si="7"/>
        <v>16.498993963782695</v>
      </c>
    </row>
    <row r="58" spans="1:7" ht="12.75">
      <c r="A58" s="36" t="s">
        <v>234</v>
      </c>
      <c r="B58" s="97">
        <v>1132</v>
      </c>
      <c r="C58" s="105">
        <f aca="true" t="shared" si="8" ref="C58:C66">(B58/$B$42)*100</f>
        <v>52.82314512365842</v>
      </c>
      <c r="E58" s="32" t="s">
        <v>235</v>
      </c>
      <c r="F58" s="97">
        <v>7</v>
      </c>
      <c r="G58" s="105">
        <f t="shared" si="7"/>
        <v>1.4084507042253522</v>
      </c>
    </row>
    <row r="59" spans="1:7" ht="12.75">
      <c r="A59" s="36" t="s">
        <v>236</v>
      </c>
      <c r="B59" s="97">
        <v>44</v>
      </c>
      <c r="C59" s="105">
        <f t="shared" si="8"/>
        <v>2.053196453569762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193</v>
      </c>
      <c r="C60" s="105">
        <f t="shared" si="8"/>
        <v>9.006066262249183</v>
      </c>
      <c r="E60" s="32" t="s">
        <v>239</v>
      </c>
      <c r="F60" s="97">
        <v>32</v>
      </c>
      <c r="G60" s="105">
        <f t="shared" si="7"/>
        <v>6.438631790744467</v>
      </c>
    </row>
    <row r="61" spans="1:7" ht="12.75">
      <c r="A61" s="36" t="s">
        <v>240</v>
      </c>
      <c r="B61" s="97">
        <v>743</v>
      </c>
      <c r="C61" s="105">
        <f t="shared" si="8"/>
        <v>34.67102193187121</v>
      </c>
      <c r="E61" s="32" t="s">
        <v>163</v>
      </c>
      <c r="F61" s="97">
        <v>624</v>
      </c>
      <c r="G61" s="112" t="s">
        <v>261</v>
      </c>
    </row>
    <row r="62" spans="1:7" ht="12.75">
      <c r="A62" s="36" t="s">
        <v>241</v>
      </c>
      <c r="B62" s="97">
        <v>10</v>
      </c>
      <c r="C62" s="105">
        <f t="shared" si="8"/>
        <v>0.4666355576294913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21</v>
      </c>
      <c r="C63" s="105">
        <f t="shared" si="8"/>
        <v>0.979934671021932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65</v>
      </c>
      <c r="G65" s="105">
        <f aca="true" t="shared" si="9" ref="G65:G71">(F65/F$51)*100</f>
        <v>13.078470824949697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101</v>
      </c>
      <c r="G66" s="105">
        <f t="shared" si="9"/>
        <v>20.321931589537222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66</v>
      </c>
      <c r="G67" s="105">
        <f t="shared" si="9"/>
        <v>13.279678068410464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55</v>
      </c>
      <c r="G68" s="105">
        <f t="shared" si="9"/>
        <v>11.066398390342053</v>
      </c>
    </row>
    <row r="69" spans="1:7" ht="12.75">
      <c r="A69" s="36" t="s">
        <v>249</v>
      </c>
      <c r="B69" s="97">
        <v>9</v>
      </c>
      <c r="C69" s="105">
        <f>(B69/$B$42)*100</f>
        <v>0.4199720018665422</v>
      </c>
      <c r="E69" s="32" t="s">
        <v>216</v>
      </c>
      <c r="F69" s="97">
        <v>36</v>
      </c>
      <c r="G69" s="105">
        <f t="shared" si="9"/>
        <v>7.2434607645875255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142</v>
      </c>
      <c r="G70" s="105">
        <f t="shared" si="9"/>
        <v>28.57142857142857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32</v>
      </c>
      <c r="G71" s="115">
        <f t="shared" si="9"/>
        <v>6.438631790744467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2002-06-13T16:03:33Z</dcterms:modified>
  <cp:category/>
  <cp:version/>
  <cp:contentType/>
  <cp:contentStatus/>
</cp:coreProperties>
</file>