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<sst xmlns="http://schemas.openxmlformats.org/spreadsheetml/2006/main" count="676" uniqueCount="437">
  <si>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</si>
  <si>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</si>
  <si>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</si>
  <si>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</si>
  <si>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</si>
  <si>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</si>
  <si>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</si>
  <si>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</si>
  <si>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</si>
  <si>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</si>
  <si>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</si>
  <si>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</si>
  <si>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</si>
  <si>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</si>
  <si>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</si>
  <si>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</si>
  <si>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</si>
  <si>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</si>
  <si>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</si>
  <si>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</si>
  <si>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</si>
  <si>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</si>
  <si>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</si>
  <si>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</si>
  <si>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</si>
  <si>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</si>
  <si>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</si>
  <si>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</si>
  <si>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</si>
  <si>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</si>
  <si>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</si>
  <si>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</si>
  <si>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</si>
  <si>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</si>
  <si>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</si>
  <si>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</si>
  <si>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</si>
  <si>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</si>
  <si>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</si>
  <si>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</si>
  <si>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</si>
  <si>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</si>
  <si>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</si>
  <si>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</si>
  <si>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</si>
  <si>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</si>
  <si>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</si>
  <si>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</si>
  <si>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</si>
  <si>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</si>
  <si>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</si>
  <si>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</si>
  <si>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</si>
  <si>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</si>
  <si>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</si>
  <si>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</si>
  <si>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</si>
  <si>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</si>
  <si>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</si>
  <si>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</si>
  <si>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</si>
  <si>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</si>
  <si>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</si>
  <si>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</si>
  <si>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</si>
  <si>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</si>
  <si>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</si>
  <si>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</si>
  <si>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</si>
  <si>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</si>
  <si>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</si>
  <si>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</si>
  <si>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</si>
  <si>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</si>
  <si>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</si>
  <si>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</si>
  <si>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</si>
  <si>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</si>
  <si>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</si>
  <si>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</si>
  <si>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</si>
  <si>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</si>
  <si>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</si>
  <si>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</si>
  <si>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</si>
  <si>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</si>
  <si>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</si>
  <si>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</si>
  <si>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</si>
  <si>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</si>
  <si>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</si>
  <si>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</si>
  <si>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</si>
  <si>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</si>
  <si>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</si>
  <si>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</si>
  <si>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</si>
  <si>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</si>
  <si>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</si>
  <si>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</si>
  <si>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</si>
  <si>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</si>
  <si>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</si>
  <si>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</si>
  <si>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</si>
  <si>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</si>
  <si>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</si>
  <si>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</si>
  <si>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</si>
  <si>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</si>
  <si>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</si>
  <si>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</si>
  <si>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</si>
  <si>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</si>
  <si>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</si>
  <si>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</si>
  <si>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</si>
  <si>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</si>
  <si>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</si>
  <si>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</si>
  <si>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</si>
  <si>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</si>
  <si>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</si>
  <si>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</si>
  <si>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</si>
  <si>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</si>
  <si>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</si>
  <si>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</si>
  <si>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</si>
  <si>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</si>
  <si>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</si>
  <si>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</si>
  <si>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</si>
  <si>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</si>
  <si>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</si>
  <si>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</si>
  <si>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</si>
  <si>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</si>
  <si>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</si>
  <si>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</si>
  <si>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</si>
  <si>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</si>
  <si>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</si>
  <si>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</si>
  <si>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</si>
  <si>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</si>
  <si>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</si>
  <si>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</si>
  <si>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</si>
  <si>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</si>
  <si>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</si>
  <si>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</si>
  <si>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</si>
  <si>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</si>
  <si>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</si>
  <si>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</si>
  <si>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</si>
  <si>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</si>
  <si>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</si>
  <si>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</si>
  <si>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</si>
  <si>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</si>
  <si>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</si>
  <si>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</si>
  <si>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</si>
  <si>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</si>
  <si>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</si>
  <si>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</si>
  <si>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</si>
  <si>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</si>
  <si>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</si>
  <si>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</si>
  <si>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</si>
  <si>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</si>
  <si>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</si>
  <si>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</si>
  <si>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</si>
  <si>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</si>
  <si>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</si>
  <si>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</si>
  <si>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</si>
  <si>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</si>
  <si>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</si>
  <si>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</si>
  <si>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</si>
  <si>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</si>
  <si>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</si>
  <si>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</si>
  <si>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</si>
  <si>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</si>
  <si>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</si>
  <si>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</si>
  <si>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</si>
  <si>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</si>
  <si>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</si>
  <si>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</si>
  <si>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</si>
  <si>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</si>
  <si>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</si>
  <si>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</si>
  <si>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</si>
  <si>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</si>
  <si>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</si>
  <si>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</si>
  <si>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</si>
  <si>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</si>
  <si>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</si>
  <si>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</si>
  <si>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</si>
  <si>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</si>
  <si>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</si>
  <si>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</si>
  <si>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</si>
  <si>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</si>
  <si>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</si>
  <si>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</si>
  <si>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</si>
  <si>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</si>
  <si>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</si>
  <si>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</si>
  <si>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</si>
  <si>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</si>
  <si>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</si>
  <si>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</si>
  <si>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</si>
  <si>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</si>
  <si>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</si>
  <si>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</si>
  <si>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</si>
  <si>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</si>
  <si>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</si>
  <si>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</si>
  <si>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</si>
  <si>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</si>
  <si>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</si>
  <si>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</si>
  <si>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</si>
  <si>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</si>
  <si>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</si>
  <si>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</si>
  <si>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</si>
  <si>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</si>
  <si>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</si>
  <si>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</si>
  <si>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</si>
  <si>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</si>
  <si>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</si>
  <si>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</si>
  <si>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</si>
  <si>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</si>
  <si>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</si>
  <si>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</si>
  <si>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</si>
  <si>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</si>
  <si>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</si>
  <si>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</si>
  <si>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</si>
  <si>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</si>
  <si>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</si>
  <si>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</si>
  <si>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</si>
  <si>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</si>
  <si>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</si>
  <si>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</si>
  <si>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</si>
  <si>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</si>
  <si>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</si>
  <si>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</si>
  <si>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</si>
  <si>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</si>
  <si>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</si>
  <si>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</si>
  <si>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</si>
  <si>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</si>
  <si>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</si>
  <si>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</si>
  <si>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</si>
  <si>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</si>
  <si>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</si>
  <si>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</si>
  <si>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</si>
  <si>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</si>
  <si>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</si>
  <si>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</si>
  <si>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</si>
  <si>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</si>
  <si>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</si>
  <si>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</si>
  <si>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</si>
  <si>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</si>
  <si>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</si>
  <si>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</si>
  <si>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</si>
  <si>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</si>
  <si>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</si>
  <si>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</si>
  <si>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</si>
  <si>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</si>
  <si>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</si>
  <si>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</si>
  <si>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</si>
  <si>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</si>
  <si>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</si>
  <si>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</si>
  <si>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</si>
  <si>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</si>
  <si>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</si>
  <si>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</si>
  <si>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</si>
  <si>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</si>
  <si>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</si>
  <si>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</si>
  <si>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</si>
  <si>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</si>
  <si>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</si>
  <si>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</si>
  <si>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</si>
  <si>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</si>
  <si>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</si>
  <si>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</si>
  <si>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</si>
  <si>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</si>
  <si>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</si>
  <si>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</si>
  <si>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</si>
  <si>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</si>
  <si>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</si>
  <si>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</si>
  <si>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</si>
  <si>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</si>
  <si>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</si>
  <si>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</si>
  <si>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</si>
  <si>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</si>
  <si>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</si>
  <si>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</si>
  <si>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</si>
  <si>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</si>
  <si>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</si>
  <si>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</si>
  <si>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</si>
  <si>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</si>
  <si>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</si>
  <si>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</si>
  <si>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</si>
  <si>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</si>
  <si>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</si>
  <si>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</si>
  <si>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</si>
  <si>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</si>
  <si>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</si>
  <si>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</si>
  <si>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</si>
  <si>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</si>
  <si>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</si>
  <si>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</si>
  <si>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</si>
  <si>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</si>
  <si>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</si>
  <si>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</si>
  <si>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</si>
  <si>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</si>
  <si>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</si>
  <si>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</si>
  <si>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</si>
  <si>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</si>
  <si>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</si>
  <si>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</si>
  <si>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</si>
  <si>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</si>
  <si>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</si>
  <si>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</si>
  <si>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</si>
  <si>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</si>
  <si>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</si>
  <si>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</si>
  <si>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</si>
  <si>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</si>
  <si>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</si>
  <si>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</si>
  <si>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</si>
  <si>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</si>
  <si>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</si>
  <si>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</si>
  <si>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</si>
  <si>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</si>
  <si>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</si>
  <si>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</si>
  <si>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</si>
  <si>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</si>
  <si>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</si>
  <si>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</si>
  <si>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</si>
  <si>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</si>
  <si>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</si>
  <si>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</si>
  <si>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Mansfield township, Warren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</si>
  <si>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Mansfield township</t>
    </r>
    <r>
      <rPr>
        <b/>
        <sz val="12"/>
        <rFont val="Arial"/>
        <family val="2"/>
      </rPr>
      <t>,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Warren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</si>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</sst>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ht="15.75">
      <c r="A1" s="122" t="s">
        <v>397</v>
      </c>
    </row>
    <row r="2" ht="12.75">
      <c r="A2" s="124"/>
    </row>
    <row r="3" ht="13.5" thickBot="1">
      <c r="A3" s="123" t="s">
        <v>398</v>
      </c>
    </row>
    <row r="4" spans="1:7" ht="13.5" thickTop="1">
      <c r="A4" s="125"/>
      <c r="B4" s="126"/>
      <c r="C4" s="127"/>
      <c r="D4" s="128"/>
      <c r="E4" s="128"/>
      <c r="F4" s="129"/>
      <c r="G4" s="130"/>
    </row>
    <row r="5" spans="1:7" ht="12.75">
      <c r="A5" s="131" t="s">
        <v>253</v>
      </c>
      <c r="B5" s="132" t="s">
        <v>254</v>
      </c>
      <c r="C5" s="133" t="s">
        <v>255</v>
      </c>
      <c r="D5" s="134"/>
      <c r="E5" s="134" t="s">
        <v>253</v>
      </c>
      <c r="F5" s="132" t="s">
        <v>254</v>
      </c>
      <c r="G5" s="135" t="s">
        <v>255</v>
      </c>
    </row>
    <row r="6" spans="1:7" ht="12.75">
      <c r="A6" s="136"/>
      <c r="B6" s="137"/>
      <c r="C6" s="138"/>
      <c r="D6" s="139"/>
      <c r="E6" s="139"/>
      <c r="F6" s="137"/>
      <c r="G6" s="140"/>
    </row>
    <row r="7" spans="1:7" ht="12.75">
      <c r="A7" s="141" t="s">
        <v>399</v>
      </c>
      <c r="B7" s="142">
        <v>6653</v>
      </c>
      <c r="C7" s="143">
        <f>(B7/$B$7)*100</f>
        <v>100</v>
      </c>
      <c r="D7" s="144"/>
      <c r="E7" s="145" t="s">
        <v>400</v>
      </c>
      <c r="F7" s="146"/>
      <c r="G7" s="147"/>
    </row>
    <row r="8" spans="1:7" ht="12.75">
      <c r="A8" s="141" t="s">
        <v>401</v>
      </c>
      <c r="B8" s="148"/>
      <c r="C8" s="143"/>
      <c r="D8" s="144"/>
      <c r="E8" s="144" t="s">
        <v>399</v>
      </c>
      <c r="F8" s="142">
        <v>6653</v>
      </c>
      <c r="G8" s="149">
        <f aca="true" t="shared" si="0" ref="G8:G15">F8*100/F$8</f>
        <v>100</v>
      </c>
    </row>
    <row r="9" spans="1:7" ht="12.75">
      <c r="A9" s="150" t="s">
        <v>402</v>
      </c>
      <c r="B9" s="151">
        <v>3237</v>
      </c>
      <c r="C9" s="152">
        <f>(B9/$B$7)*100</f>
        <v>48.65474222155419</v>
      </c>
      <c r="D9" s="153"/>
      <c r="E9" s="153" t="s">
        <v>403</v>
      </c>
      <c r="F9" s="151">
        <v>291</v>
      </c>
      <c r="G9" s="154">
        <f t="shared" si="0"/>
        <v>4.37396663159477</v>
      </c>
    </row>
    <row r="10" spans="1:7" ht="12.75">
      <c r="A10" s="150" t="s">
        <v>404</v>
      </c>
      <c r="B10" s="151">
        <v>3416</v>
      </c>
      <c r="C10" s="152">
        <f>(B10/$B$7)*100</f>
        <v>51.34525777844582</v>
      </c>
      <c r="D10" s="153"/>
      <c r="E10" s="153" t="s">
        <v>405</v>
      </c>
      <c r="F10" s="151">
        <v>25</v>
      </c>
      <c r="G10" s="154">
        <f t="shared" si="0"/>
        <v>0.37577032917480835</v>
      </c>
    </row>
    <row r="11" spans="1:7" ht="12.75">
      <c r="A11" s="150"/>
      <c r="B11" s="151"/>
      <c r="C11" s="152"/>
      <c r="D11" s="153"/>
      <c r="E11" s="153" t="s">
        <v>406</v>
      </c>
      <c r="F11" s="151">
        <v>63</v>
      </c>
      <c r="G11" s="154">
        <f t="shared" si="0"/>
        <v>0.9469412295205171</v>
      </c>
    </row>
    <row r="12" spans="1:7" ht="12.75">
      <c r="A12" s="150" t="s">
        <v>407</v>
      </c>
      <c r="B12" s="151">
        <v>493</v>
      </c>
      <c r="C12" s="152">
        <f aca="true" t="shared" si="1" ref="C12:C24">B12*100/B$7</f>
        <v>7.410190891327221</v>
      </c>
      <c r="D12" s="153"/>
      <c r="E12" s="153" t="s">
        <v>408</v>
      </c>
      <c r="F12" s="151">
        <v>30</v>
      </c>
      <c r="G12" s="154">
        <f t="shared" si="0"/>
        <v>0.45092439500977005</v>
      </c>
    </row>
    <row r="13" spans="1:7" ht="12.75">
      <c r="A13" s="150" t="s">
        <v>409</v>
      </c>
      <c r="B13" s="151">
        <v>526</v>
      </c>
      <c r="C13" s="152">
        <f t="shared" si="1"/>
        <v>7.906207725837968</v>
      </c>
      <c r="D13" s="153"/>
      <c r="E13" s="153" t="s">
        <v>410</v>
      </c>
      <c r="F13" s="151">
        <v>173</v>
      </c>
      <c r="G13" s="154">
        <f t="shared" si="0"/>
        <v>2.6003306778896738</v>
      </c>
    </row>
    <row r="14" spans="1:7" ht="12.75">
      <c r="A14" s="150" t="s">
        <v>411</v>
      </c>
      <c r="B14" s="151">
        <v>509</v>
      </c>
      <c r="C14" s="152">
        <f t="shared" si="1"/>
        <v>7.650683901999098</v>
      </c>
      <c r="D14" s="153"/>
      <c r="E14" s="153" t="s">
        <v>412</v>
      </c>
      <c r="F14" s="151">
        <v>6362</v>
      </c>
      <c r="G14" s="154">
        <f t="shared" si="0"/>
        <v>95.62603336840523</v>
      </c>
    </row>
    <row r="15" spans="1:7" ht="12.75">
      <c r="A15" s="150" t="s">
        <v>413</v>
      </c>
      <c r="B15" s="151">
        <v>395</v>
      </c>
      <c r="C15" s="152">
        <f t="shared" si="1"/>
        <v>5.937171200961972</v>
      </c>
      <c r="D15" s="153"/>
      <c r="E15" s="153" t="s">
        <v>414</v>
      </c>
      <c r="F15" s="151">
        <v>5874</v>
      </c>
      <c r="G15" s="154">
        <f t="shared" si="0"/>
        <v>88.29099654291298</v>
      </c>
    </row>
    <row r="16" spans="1:7" ht="12.75">
      <c r="A16" s="150" t="s">
        <v>415</v>
      </c>
      <c r="B16" s="151">
        <v>285</v>
      </c>
      <c r="C16" s="152">
        <f t="shared" si="1"/>
        <v>4.283781752592815</v>
      </c>
      <c r="D16" s="153"/>
      <c r="E16" s="153"/>
      <c r="F16" s="146"/>
      <c r="G16" s="147"/>
    </row>
    <row r="17" spans="1:7" ht="12.75">
      <c r="A17" s="150" t="s">
        <v>416</v>
      </c>
      <c r="B17" s="151">
        <v>852</v>
      </c>
      <c r="C17" s="152">
        <f t="shared" si="1"/>
        <v>12.80625281827747</v>
      </c>
      <c r="D17" s="153"/>
      <c r="E17" s="144" t="s">
        <v>417</v>
      </c>
      <c r="F17" s="146"/>
      <c r="G17" s="147"/>
    </row>
    <row r="18" spans="1:7" ht="12.75">
      <c r="A18" s="150" t="s">
        <v>418</v>
      </c>
      <c r="B18" s="151">
        <v>1306</v>
      </c>
      <c r="C18" s="152">
        <f t="shared" si="1"/>
        <v>19.63024199609199</v>
      </c>
      <c r="D18" s="153"/>
      <c r="E18" s="144" t="s">
        <v>419</v>
      </c>
      <c r="F18" s="142">
        <v>6653</v>
      </c>
      <c r="G18" s="149">
        <v>100</v>
      </c>
    </row>
    <row r="19" spans="1:7" ht="12.75">
      <c r="A19" s="150" t="s">
        <v>420</v>
      </c>
      <c r="B19" s="151">
        <v>956</v>
      </c>
      <c r="C19" s="152">
        <f t="shared" si="1"/>
        <v>14.36945738764467</v>
      </c>
      <c r="D19" s="153"/>
      <c r="E19" s="153" t="s">
        <v>421</v>
      </c>
      <c r="F19" s="151">
        <v>6444</v>
      </c>
      <c r="G19" s="154">
        <f aca="true" t="shared" si="2" ref="G19:G30">F19*100/F$18</f>
        <v>96.8585600480986</v>
      </c>
    </row>
    <row r="20" spans="1:7" ht="12.75">
      <c r="A20" s="150" t="s">
        <v>422</v>
      </c>
      <c r="B20" s="151">
        <v>311</v>
      </c>
      <c r="C20" s="152">
        <f t="shared" si="1"/>
        <v>4.674582894934616</v>
      </c>
      <c r="D20" s="153"/>
      <c r="E20" s="153" t="s">
        <v>423</v>
      </c>
      <c r="F20" s="151">
        <v>2334</v>
      </c>
      <c r="G20" s="154">
        <f t="shared" si="2"/>
        <v>35.08191793176011</v>
      </c>
    </row>
    <row r="21" spans="1:7" ht="12.75">
      <c r="A21" s="150" t="s">
        <v>424</v>
      </c>
      <c r="B21" s="151">
        <v>244</v>
      </c>
      <c r="C21" s="152">
        <f t="shared" si="1"/>
        <v>3.6675184127461296</v>
      </c>
      <c r="D21" s="153"/>
      <c r="E21" s="153" t="s">
        <v>425</v>
      </c>
      <c r="F21" s="151">
        <v>1430</v>
      </c>
      <c r="G21" s="154">
        <f t="shared" si="2"/>
        <v>21.494062828799038</v>
      </c>
    </row>
    <row r="22" spans="1:7" ht="12.75">
      <c r="A22" s="150" t="s">
        <v>426</v>
      </c>
      <c r="B22" s="151">
        <v>395</v>
      </c>
      <c r="C22" s="152">
        <f t="shared" si="1"/>
        <v>5.937171200961972</v>
      </c>
      <c r="D22" s="153"/>
      <c r="E22" s="153" t="s">
        <v>427</v>
      </c>
      <c r="F22" s="151">
        <v>2116</v>
      </c>
      <c r="G22" s="154">
        <f t="shared" si="2"/>
        <v>31.80520066135578</v>
      </c>
    </row>
    <row r="23" spans="1:7" ht="12.75">
      <c r="A23" s="150" t="s">
        <v>428</v>
      </c>
      <c r="B23" s="151">
        <v>255</v>
      </c>
      <c r="C23" s="152">
        <f t="shared" si="1"/>
        <v>3.832857357583045</v>
      </c>
      <c r="D23" s="153"/>
      <c r="E23" s="153" t="s">
        <v>429</v>
      </c>
      <c r="F23" s="151">
        <v>1674</v>
      </c>
      <c r="G23" s="154">
        <f t="shared" si="2"/>
        <v>25.161581241545168</v>
      </c>
    </row>
    <row r="24" spans="1:7" ht="12.75">
      <c r="A24" s="150" t="s">
        <v>430</v>
      </c>
      <c r="B24" s="151">
        <v>126</v>
      </c>
      <c r="C24" s="152">
        <f t="shared" si="1"/>
        <v>1.8938824590410341</v>
      </c>
      <c r="D24" s="153"/>
      <c r="E24" s="153" t="s">
        <v>431</v>
      </c>
      <c r="F24" s="151">
        <v>269</v>
      </c>
      <c r="G24" s="154">
        <f t="shared" si="2"/>
        <v>4.043288741920938</v>
      </c>
    </row>
    <row r="25" spans="1:7" ht="12.75">
      <c r="A25" s="150"/>
      <c r="B25" s="146"/>
      <c r="C25" s="155"/>
      <c r="D25" s="153"/>
      <c r="E25" s="153" t="s">
        <v>432</v>
      </c>
      <c r="F25" s="151">
        <v>85</v>
      </c>
      <c r="G25" s="154">
        <f t="shared" si="2"/>
        <v>1.2776191191943485</v>
      </c>
    </row>
    <row r="26" spans="1:7" ht="12.75">
      <c r="A26" s="150" t="s">
        <v>433</v>
      </c>
      <c r="B26" s="146">
        <v>37.1</v>
      </c>
      <c r="C26" s="156" t="s">
        <v>261</v>
      </c>
      <c r="D26" s="153"/>
      <c r="E26" s="157" t="s">
        <v>434</v>
      </c>
      <c r="F26" s="158">
        <v>295</v>
      </c>
      <c r="G26" s="154">
        <f t="shared" si="2"/>
        <v>4.434089884262739</v>
      </c>
    </row>
    <row r="27" spans="1:7" ht="12.75">
      <c r="A27" s="150"/>
      <c r="B27" s="146"/>
      <c r="C27" s="155"/>
      <c r="D27" s="153"/>
      <c r="E27" s="159" t="s">
        <v>435</v>
      </c>
      <c r="F27" s="160">
        <v>154</v>
      </c>
      <c r="G27" s="154">
        <f t="shared" si="2"/>
        <v>2.3147452277168195</v>
      </c>
    </row>
    <row r="28" spans="1:7" ht="12.75">
      <c r="A28" s="150" t="s">
        <v>262</v>
      </c>
      <c r="B28" s="151">
        <v>4857</v>
      </c>
      <c r="C28" s="152">
        <f aca="true" t="shared" si="3" ref="C28:C35">B28*100/B$7</f>
        <v>73.00465955208176</v>
      </c>
      <c r="D28" s="153"/>
      <c r="E28" s="153" t="s">
        <v>436</v>
      </c>
      <c r="F28" s="151">
        <v>209</v>
      </c>
      <c r="G28" s="154">
        <f t="shared" si="2"/>
        <v>3.141439951901398</v>
      </c>
    </row>
    <row r="29" spans="1:7" ht="12.75">
      <c r="A29" s="150" t="s">
        <v>0</v>
      </c>
      <c r="B29" s="151">
        <v>2317</v>
      </c>
      <c r="C29" s="152">
        <f t="shared" si="3"/>
        <v>34.82639410792124</v>
      </c>
      <c r="D29" s="153"/>
      <c r="E29" s="153" t="s">
        <v>1</v>
      </c>
      <c r="F29" s="151">
        <v>191</v>
      </c>
      <c r="G29" s="154">
        <f t="shared" si="2"/>
        <v>2.870885314895536</v>
      </c>
    </row>
    <row r="30" spans="1:7" ht="12.75">
      <c r="A30" s="150" t="s">
        <v>2</v>
      </c>
      <c r="B30" s="151">
        <v>2540</v>
      </c>
      <c r="C30" s="152">
        <f t="shared" si="3"/>
        <v>38.17826544416053</v>
      </c>
      <c r="D30" s="153"/>
      <c r="E30" s="153" t="s">
        <v>3</v>
      </c>
      <c r="F30" s="151">
        <v>18</v>
      </c>
      <c r="G30" s="154">
        <f t="shared" si="2"/>
        <v>0.270554637005862</v>
      </c>
    </row>
    <row r="31" spans="1:7" ht="12.75">
      <c r="A31" s="150" t="s">
        <v>4</v>
      </c>
      <c r="B31" s="151">
        <v>4670</v>
      </c>
      <c r="C31" s="152">
        <f t="shared" si="3"/>
        <v>70.1938974898542</v>
      </c>
      <c r="D31" s="153"/>
      <c r="E31" s="153"/>
      <c r="F31" s="146"/>
      <c r="G31" s="147"/>
    </row>
    <row r="32" spans="1:7" ht="12.75">
      <c r="A32" s="150" t="s">
        <v>5</v>
      </c>
      <c r="B32" s="151">
        <v>921</v>
      </c>
      <c r="C32" s="152">
        <f t="shared" si="3"/>
        <v>13.84337892679994</v>
      </c>
      <c r="D32" s="153"/>
      <c r="E32" s="144" t="s">
        <v>6</v>
      </c>
      <c r="F32" s="148"/>
      <c r="G32" s="161"/>
    </row>
    <row r="33" spans="1:7" ht="12.75">
      <c r="A33" s="150" t="s">
        <v>7</v>
      </c>
      <c r="B33" s="151">
        <v>776</v>
      </c>
      <c r="C33" s="152">
        <f t="shared" si="3"/>
        <v>11.66391101758605</v>
      </c>
      <c r="D33" s="153"/>
      <c r="E33" s="144" t="s">
        <v>8</v>
      </c>
      <c r="F33" s="142">
        <v>2334</v>
      </c>
      <c r="G33" s="149">
        <v>100</v>
      </c>
    </row>
    <row r="34" spans="1:7" ht="12.75">
      <c r="A34" s="150" t="s">
        <v>0</v>
      </c>
      <c r="B34" s="151">
        <v>307</v>
      </c>
      <c r="C34" s="152">
        <f t="shared" si="3"/>
        <v>4.614459642266647</v>
      </c>
      <c r="D34" s="153"/>
      <c r="E34" s="153" t="s">
        <v>9</v>
      </c>
      <c r="F34" s="151">
        <v>1750</v>
      </c>
      <c r="G34" s="154">
        <f aca="true" t="shared" si="4" ref="G34:G42">F34*100/F$33</f>
        <v>74.97857754927163</v>
      </c>
    </row>
    <row r="35" spans="1:7" ht="12.75">
      <c r="A35" s="150" t="s">
        <v>2</v>
      </c>
      <c r="B35" s="151">
        <v>469</v>
      </c>
      <c r="C35" s="152">
        <f t="shared" si="3"/>
        <v>7.049451375319404</v>
      </c>
      <c r="D35" s="153"/>
      <c r="E35" s="153" t="s">
        <v>10</v>
      </c>
      <c r="F35" s="151">
        <v>911</v>
      </c>
      <c r="G35" s="154">
        <f t="shared" si="4"/>
        <v>39.03170522707798</v>
      </c>
    </row>
    <row r="36" spans="1:7" ht="12.75">
      <c r="A36" s="150"/>
      <c r="B36" s="146"/>
      <c r="C36" s="155"/>
      <c r="D36" s="153"/>
      <c r="E36" s="153" t="s">
        <v>11</v>
      </c>
      <c r="F36" s="151">
        <v>1430</v>
      </c>
      <c r="G36" s="154">
        <f t="shared" si="4"/>
        <v>61.26820908311911</v>
      </c>
    </row>
    <row r="37" spans="1:7" ht="12.75">
      <c r="A37" s="162" t="s">
        <v>12</v>
      </c>
      <c r="B37" s="146"/>
      <c r="C37" s="155"/>
      <c r="D37" s="153"/>
      <c r="E37" s="153" t="s">
        <v>10</v>
      </c>
      <c r="F37" s="151">
        <v>746</v>
      </c>
      <c r="G37" s="154">
        <f t="shared" si="4"/>
        <v>31.96229648671808</v>
      </c>
    </row>
    <row r="38" spans="1:7" ht="12.75">
      <c r="A38" s="163" t="s">
        <v>13</v>
      </c>
      <c r="B38" s="151">
        <v>6551</v>
      </c>
      <c r="C38" s="152">
        <f aca="true" t="shared" si="5" ref="C38:C56">B38*100/B$7</f>
        <v>98.46685705696679</v>
      </c>
      <c r="D38" s="153"/>
      <c r="E38" s="153" t="s">
        <v>14</v>
      </c>
      <c r="F38" s="151">
        <v>211</v>
      </c>
      <c r="G38" s="154">
        <f t="shared" si="4"/>
        <v>9.040274207369324</v>
      </c>
    </row>
    <row r="39" spans="1:7" ht="12.75">
      <c r="A39" s="150" t="s">
        <v>15</v>
      </c>
      <c r="B39" s="151">
        <v>6048</v>
      </c>
      <c r="C39" s="152">
        <f t="shared" si="5"/>
        <v>90.90635803396964</v>
      </c>
      <c r="D39" s="153"/>
      <c r="E39" s="153" t="s">
        <v>10</v>
      </c>
      <c r="F39" s="151">
        <v>106</v>
      </c>
      <c r="G39" s="154">
        <f t="shared" si="4"/>
        <v>4.541559554413025</v>
      </c>
    </row>
    <row r="40" spans="1:7" ht="12.75">
      <c r="A40" s="150" t="s">
        <v>16</v>
      </c>
      <c r="B40" s="151">
        <v>300</v>
      </c>
      <c r="C40" s="152">
        <f t="shared" si="5"/>
        <v>4.509243950097701</v>
      </c>
      <c r="D40" s="153"/>
      <c r="E40" s="153" t="s">
        <v>17</v>
      </c>
      <c r="F40" s="151">
        <v>584</v>
      </c>
      <c r="G40" s="154">
        <f t="shared" si="4"/>
        <v>25.021422450728362</v>
      </c>
    </row>
    <row r="41" spans="1:7" ht="12.75">
      <c r="A41" s="150" t="s">
        <v>18</v>
      </c>
      <c r="B41" s="151">
        <v>16</v>
      </c>
      <c r="C41" s="152">
        <f t="shared" si="5"/>
        <v>0.24049301067187734</v>
      </c>
      <c r="D41" s="153"/>
      <c r="E41" s="153" t="s">
        <v>19</v>
      </c>
      <c r="F41" s="151">
        <v>441</v>
      </c>
      <c r="G41" s="154">
        <f t="shared" si="4"/>
        <v>18.894601542416453</v>
      </c>
    </row>
    <row r="42" spans="1:7" ht="12.75">
      <c r="A42" s="150" t="s">
        <v>20</v>
      </c>
      <c r="B42" s="151">
        <v>81</v>
      </c>
      <c r="C42" s="152">
        <f t="shared" si="5"/>
        <v>1.217495866526379</v>
      </c>
      <c r="D42" s="153"/>
      <c r="E42" s="153" t="s">
        <v>21</v>
      </c>
      <c r="F42" s="151">
        <v>148</v>
      </c>
      <c r="G42" s="154">
        <f t="shared" si="4"/>
        <v>6.341045415595544</v>
      </c>
    </row>
    <row r="43" spans="1:7" ht="12.75">
      <c r="A43" s="150" t="s">
        <v>22</v>
      </c>
      <c r="B43" s="151">
        <v>33</v>
      </c>
      <c r="C43" s="152">
        <f t="shared" si="5"/>
        <v>0.496016834510747</v>
      </c>
      <c r="D43" s="153"/>
      <c r="E43" s="153"/>
      <c r="F43" s="146"/>
      <c r="G43" s="147"/>
    </row>
    <row r="44" spans="1:7" ht="12.75">
      <c r="A44" s="150" t="s">
        <v>23</v>
      </c>
      <c r="B44" s="151">
        <v>7</v>
      </c>
      <c r="C44" s="152">
        <f t="shared" si="5"/>
        <v>0.10521569216894634</v>
      </c>
      <c r="D44" s="153"/>
      <c r="E44" s="153" t="s">
        <v>24</v>
      </c>
      <c r="F44" s="160">
        <v>961</v>
      </c>
      <c r="G44" s="164">
        <f>F44*100/F33</f>
        <v>41.17395029991431</v>
      </c>
    </row>
    <row r="45" spans="1:7" ht="12.75">
      <c r="A45" s="150" t="s">
        <v>25</v>
      </c>
      <c r="B45" s="151">
        <v>15</v>
      </c>
      <c r="C45" s="152">
        <f t="shared" si="5"/>
        <v>0.22546219750488503</v>
      </c>
      <c r="D45" s="153"/>
      <c r="E45" s="153" t="s">
        <v>26</v>
      </c>
      <c r="F45" s="160">
        <v>457</v>
      </c>
      <c r="G45" s="164">
        <f>F45*100/F33</f>
        <v>19.58011996572408</v>
      </c>
    </row>
    <row r="46" spans="1:7" ht="12.75">
      <c r="A46" s="150" t="s">
        <v>27</v>
      </c>
      <c r="B46" s="151">
        <v>1</v>
      </c>
      <c r="C46" s="152">
        <f t="shared" si="5"/>
        <v>0.015030813166992334</v>
      </c>
      <c r="D46" s="153"/>
      <c r="E46" s="153"/>
      <c r="F46" s="146"/>
      <c r="G46" s="147"/>
    </row>
    <row r="47" spans="1:7" ht="12.75">
      <c r="A47" s="150" t="s">
        <v>28</v>
      </c>
      <c r="B47" s="151">
        <v>5</v>
      </c>
      <c r="C47" s="152">
        <f t="shared" si="5"/>
        <v>0.07515406583496168</v>
      </c>
      <c r="D47" s="153"/>
      <c r="E47" s="153" t="s">
        <v>29</v>
      </c>
      <c r="F47" s="165">
        <v>2.76</v>
      </c>
      <c r="G47" s="166" t="s">
        <v>261</v>
      </c>
    </row>
    <row r="48" spans="1:7" ht="12.75">
      <c r="A48" s="150" t="s">
        <v>30</v>
      </c>
      <c r="B48" s="151">
        <v>19</v>
      </c>
      <c r="C48" s="152">
        <f t="shared" si="5"/>
        <v>0.28558545017285436</v>
      </c>
      <c r="D48" s="153"/>
      <c r="E48" s="153" t="s">
        <v>31</v>
      </c>
      <c r="F48" s="165">
        <v>3.18</v>
      </c>
      <c r="G48" s="166" t="s">
        <v>261</v>
      </c>
    </row>
    <row r="49" spans="1:7" ht="14.25">
      <c r="A49" s="150" t="s">
        <v>32</v>
      </c>
      <c r="B49" s="151">
        <v>1</v>
      </c>
      <c r="C49" s="152">
        <f t="shared" si="5"/>
        <v>0.015030813166992334</v>
      </c>
      <c r="D49" s="153"/>
      <c r="E49" s="153"/>
      <c r="F49" s="146"/>
      <c r="G49" s="147"/>
    </row>
    <row r="50" spans="1:7" ht="12.75">
      <c r="A50" s="150" t="s">
        <v>33</v>
      </c>
      <c r="B50" s="151">
        <v>0</v>
      </c>
      <c r="C50" s="152">
        <f t="shared" si="5"/>
        <v>0</v>
      </c>
      <c r="D50" s="153"/>
      <c r="E50" s="144" t="s">
        <v>34</v>
      </c>
      <c r="F50" s="148"/>
      <c r="G50" s="161"/>
    </row>
    <row r="51" spans="1:7" ht="12.75">
      <c r="A51" s="150" t="s">
        <v>35</v>
      </c>
      <c r="B51" s="151">
        <v>0</v>
      </c>
      <c r="C51" s="152">
        <f t="shared" si="5"/>
        <v>0</v>
      </c>
      <c r="D51" s="153"/>
      <c r="E51" s="144" t="s">
        <v>36</v>
      </c>
      <c r="F51" s="142">
        <v>2415</v>
      </c>
      <c r="G51" s="149">
        <v>100</v>
      </c>
    </row>
    <row r="52" spans="1:7" ht="12.75">
      <c r="A52" s="150" t="s">
        <v>37</v>
      </c>
      <c r="B52" s="151">
        <v>0</v>
      </c>
      <c r="C52" s="152">
        <f t="shared" si="5"/>
        <v>0</v>
      </c>
      <c r="D52" s="153"/>
      <c r="E52" s="153" t="s">
        <v>38</v>
      </c>
      <c r="F52" s="151">
        <v>2334</v>
      </c>
      <c r="G52" s="154">
        <f>F52*100/F$51</f>
        <v>96.64596273291926</v>
      </c>
    </row>
    <row r="53" spans="1:7" ht="12.75">
      <c r="A53" s="150" t="s">
        <v>39</v>
      </c>
      <c r="B53" s="151">
        <v>0</v>
      </c>
      <c r="C53" s="152">
        <f t="shared" si="5"/>
        <v>0</v>
      </c>
      <c r="D53" s="153"/>
      <c r="E53" s="153" t="s">
        <v>40</v>
      </c>
      <c r="F53" s="151">
        <v>81</v>
      </c>
      <c r="G53" s="154">
        <f>F53*100/F$51</f>
        <v>3.3540372670807455</v>
      </c>
    </row>
    <row r="54" spans="1:7" ht="14.25">
      <c r="A54" s="150" t="s">
        <v>41</v>
      </c>
      <c r="B54" s="151">
        <v>0</v>
      </c>
      <c r="C54" s="152">
        <f t="shared" si="5"/>
        <v>0</v>
      </c>
      <c r="D54" s="153"/>
      <c r="E54" s="153" t="s">
        <v>42</v>
      </c>
      <c r="F54" s="151">
        <v>10</v>
      </c>
      <c r="G54" s="154">
        <f>F54*100/F$51</f>
        <v>0.4140786749482402</v>
      </c>
    </row>
    <row r="55" spans="1:7" ht="12.75">
      <c r="A55" s="150" t="s">
        <v>43</v>
      </c>
      <c r="B55" s="151">
        <v>106</v>
      </c>
      <c r="C55" s="152">
        <f t="shared" si="5"/>
        <v>1.5932661957011873</v>
      </c>
      <c r="D55" s="153"/>
      <c r="E55" s="153"/>
      <c r="F55" s="146"/>
      <c r="G55" s="147"/>
    </row>
    <row r="56" spans="1:7" ht="12.75">
      <c r="A56" s="150" t="s">
        <v>44</v>
      </c>
      <c r="B56" s="160">
        <v>102</v>
      </c>
      <c r="C56" s="152">
        <f t="shared" si="5"/>
        <v>1.5331429430332182</v>
      </c>
      <c r="D56" s="153"/>
      <c r="E56" s="153" t="s">
        <v>45</v>
      </c>
      <c r="F56" s="167">
        <v>1</v>
      </c>
      <c r="G56" s="166" t="s">
        <v>261</v>
      </c>
    </row>
    <row r="57" spans="1:7" ht="12.75">
      <c r="A57" s="150"/>
      <c r="B57" s="160"/>
      <c r="C57" s="168"/>
      <c r="D57" s="153"/>
      <c r="E57" s="153" t="s">
        <v>46</v>
      </c>
      <c r="F57" s="167">
        <v>3.7</v>
      </c>
      <c r="G57" s="166" t="s">
        <v>261</v>
      </c>
    </row>
    <row r="58" spans="1:7" ht="12.75">
      <c r="A58" s="169" t="s">
        <v>47</v>
      </c>
      <c r="B58" s="160"/>
      <c r="C58" s="168"/>
      <c r="D58" s="153"/>
      <c r="E58" s="153"/>
      <c r="F58" s="146"/>
      <c r="G58" s="147"/>
    </row>
    <row r="59" spans="1:7" ht="14.25">
      <c r="A59" s="170" t="s">
        <v>48</v>
      </c>
      <c r="B59" s="160"/>
      <c r="C59" s="168"/>
      <c r="D59" s="153"/>
      <c r="E59" s="144" t="s">
        <v>49</v>
      </c>
      <c r="F59" s="148"/>
      <c r="G59" s="161"/>
    </row>
    <row r="60" spans="1:7" ht="12.75">
      <c r="A60" s="150" t="s">
        <v>50</v>
      </c>
      <c r="B60" s="160">
        <v>6131</v>
      </c>
      <c r="C60" s="168">
        <f>B60*100/B7</f>
        <v>92.15391552683</v>
      </c>
      <c r="D60" s="153"/>
      <c r="E60" s="144" t="s">
        <v>51</v>
      </c>
      <c r="F60" s="142">
        <v>2334</v>
      </c>
      <c r="G60" s="149">
        <v>100</v>
      </c>
    </row>
    <row r="61" spans="1:7" ht="12.75">
      <c r="A61" s="150" t="s">
        <v>52</v>
      </c>
      <c r="B61" s="160">
        <v>338</v>
      </c>
      <c r="C61" s="168">
        <f>B61*100/B7</f>
        <v>5.080414850443409</v>
      </c>
      <c r="D61" s="153"/>
      <c r="E61" s="153" t="s">
        <v>53</v>
      </c>
      <c r="F61" s="151">
        <v>1685</v>
      </c>
      <c r="G61" s="154">
        <f>F61*100/F$60</f>
        <v>72.19365895458441</v>
      </c>
    </row>
    <row r="62" spans="1:7" ht="12.75">
      <c r="A62" s="150" t="s">
        <v>54</v>
      </c>
      <c r="B62" s="160">
        <v>49</v>
      </c>
      <c r="C62" s="168">
        <f>B62*100/B7</f>
        <v>0.7365098451826244</v>
      </c>
      <c r="D62" s="153"/>
      <c r="E62" s="153" t="s">
        <v>55</v>
      </c>
      <c r="F62" s="151">
        <v>649</v>
      </c>
      <c r="G62" s="154">
        <f>F62*100/F$60</f>
        <v>27.806341045415596</v>
      </c>
    </row>
    <row r="63" spans="1:7" ht="12.75">
      <c r="A63" s="150" t="s">
        <v>56</v>
      </c>
      <c r="B63" s="160">
        <v>97</v>
      </c>
      <c r="C63" s="168">
        <f>B63*100/B7</f>
        <v>1.4579888771982563</v>
      </c>
      <c r="D63" s="153"/>
      <c r="E63" s="153"/>
      <c r="F63" s="146"/>
      <c r="G63" s="147"/>
    </row>
    <row r="64" spans="1:7" ht="12.75">
      <c r="A64" s="150" t="s">
        <v>57</v>
      </c>
      <c r="B64" s="160">
        <v>1</v>
      </c>
      <c r="C64" s="152">
        <f>B64*100/B$7</f>
        <v>0.015030813166992334</v>
      </c>
      <c r="D64" s="153"/>
      <c r="E64" s="153" t="s">
        <v>58</v>
      </c>
      <c r="F64" s="146">
        <v>2.95</v>
      </c>
      <c r="G64" s="166" t="s">
        <v>261</v>
      </c>
    </row>
    <row r="65" spans="1:7" ht="13.5" thickBot="1">
      <c r="A65" s="171" t="s">
        <v>59</v>
      </c>
      <c r="B65" s="172">
        <v>148</v>
      </c>
      <c r="C65" s="173">
        <f>B65*100/B7</f>
        <v>2.2245603487148653</v>
      </c>
      <c r="D65" s="174"/>
      <c r="E65" s="174" t="s">
        <v>60</v>
      </c>
      <c r="F65" s="175">
        <v>2.28</v>
      </c>
      <c r="G65" s="176" t="s">
        <v>261</v>
      </c>
    </row>
    <row r="66" ht="13.5" thickTop="1"/>
    <row r="67" ht="12.75">
      <c r="A67" s="123" t="s">
        <v>61</v>
      </c>
    </row>
    <row r="68" ht="12.75">
      <c r="A68" s="123" t="s">
        <v>62</v>
      </c>
    </row>
    <row r="69" ht="12.75">
      <c r="A69" s="123" t="s">
        <v>63</v>
      </c>
    </row>
    <row r="70" ht="12.75">
      <c r="A70" s="123" t="s">
        <v>64</v>
      </c>
    </row>
    <row r="71" ht="12.75">
      <c r="A71" s="123" t="s">
        <v>65</v>
      </c>
    </row>
    <row r="73" ht="12.75">
      <c r="A73" s="123" t="s">
        <v>165</v>
      </c>
    </row>
    <row r="74" ht="12.75">
      <c r="A74" s="123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6653</v>
      </c>
      <c r="G9" s="33">
        <f>(F9/$F$9)*100</f>
        <v>100</v>
      </c>
    </row>
    <row r="10" spans="1:7" ht="12.75">
      <c r="A10" s="29" t="s">
        <v>269</v>
      </c>
      <c r="B10" s="93">
        <v>1749</v>
      </c>
      <c r="C10" s="33">
        <f aca="true" t="shared" si="0" ref="C10:C15">(B10/$B$10)*100</f>
        <v>100</v>
      </c>
      <c r="E10" s="34" t="s">
        <v>270</v>
      </c>
      <c r="F10" s="97">
        <v>6290</v>
      </c>
      <c r="G10" s="84">
        <f aca="true" t="shared" si="1" ref="G10:G16">(F10/$F$9)*100</f>
        <v>94.54381482038178</v>
      </c>
    </row>
    <row r="11" spans="1:8" ht="12.75">
      <c r="A11" s="36" t="s">
        <v>271</v>
      </c>
      <c r="B11" s="98">
        <v>174</v>
      </c>
      <c r="C11" s="35">
        <f t="shared" si="0"/>
        <v>9.948542024013722</v>
      </c>
      <c r="E11" s="34" t="s">
        <v>272</v>
      </c>
      <c r="F11" s="97">
        <v>6221</v>
      </c>
      <c r="G11" s="84">
        <f t="shared" si="1"/>
        <v>93.50668871185931</v>
      </c>
      <c r="H11" s="15" t="s">
        <v>250</v>
      </c>
    </row>
    <row r="12" spans="1:8" ht="12.75">
      <c r="A12" s="36" t="s">
        <v>273</v>
      </c>
      <c r="B12" s="98">
        <v>89</v>
      </c>
      <c r="C12" s="35">
        <f t="shared" si="0"/>
        <v>5.088622069754145</v>
      </c>
      <c r="E12" s="34" t="s">
        <v>274</v>
      </c>
      <c r="F12" s="97">
        <v>4519</v>
      </c>
      <c r="G12" s="84">
        <f t="shared" si="1"/>
        <v>67.92424470163836</v>
      </c>
      <c r="H12" s="15" t="s">
        <v>250</v>
      </c>
    </row>
    <row r="13" spans="1:7" ht="12.75">
      <c r="A13" s="36" t="s">
        <v>275</v>
      </c>
      <c r="B13" s="98">
        <v>839</v>
      </c>
      <c r="C13" s="35">
        <f t="shared" si="0"/>
        <v>47.9702687249857</v>
      </c>
      <c r="E13" s="34" t="s">
        <v>276</v>
      </c>
      <c r="F13" s="97">
        <v>1702</v>
      </c>
      <c r="G13" s="84">
        <f t="shared" si="1"/>
        <v>25.58244401022095</v>
      </c>
    </row>
    <row r="14" spans="1:7" ht="12.75">
      <c r="A14" s="36" t="s">
        <v>277</v>
      </c>
      <c r="B14" s="98">
        <v>340</v>
      </c>
      <c r="C14" s="35">
        <f t="shared" si="0"/>
        <v>19.439679817038307</v>
      </c>
      <c r="E14" s="34" t="s">
        <v>166</v>
      </c>
      <c r="F14" s="97">
        <v>69</v>
      </c>
      <c r="G14" s="84">
        <f t="shared" si="1"/>
        <v>1.037126108522471</v>
      </c>
    </row>
    <row r="15" spans="1:7" ht="12.75">
      <c r="A15" s="36" t="s">
        <v>324</v>
      </c>
      <c r="B15" s="97">
        <v>307</v>
      </c>
      <c r="C15" s="35">
        <f t="shared" si="0"/>
        <v>17.552887364208118</v>
      </c>
      <c r="E15" s="34" t="s">
        <v>278</v>
      </c>
      <c r="F15" s="97">
        <v>363</v>
      </c>
      <c r="G15" s="84">
        <f t="shared" si="1"/>
        <v>5.456185179618217</v>
      </c>
    </row>
    <row r="16" spans="1:7" ht="12.75">
      <c r="A16" s="36"/>
      <c r="B16" s="93" t="s">
        <v>250</v>
      </c>
      <c r="C16" s="10"/>
      <c r="E16" s="34" t="s">
        <v>279</v>
      </c>
      <c r="F16" s="98">
        <v>153</v>
      </c>
      <c r="G16" s="84">
        <f t="shared" si="1"/>
        <v>2.299714414549827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189</v>
      </c>
      <c r="G17" s="84">
        <f>(F17/$F$9)*100</f>
        <v>2.840823688561551</v>
      </c>
    </row>
    <row r="18" spans="1:7" ht="12.75">
      <c r="A18" s="29" t="s">
        <v>282</v>
      </c>
      <c r="B18" s="93">
        <v>4457</v>
      </c>
      <c r="C18" s="33">
        <f>(B18/$B$18)*100</f>
        <v>100</v>
      </c>
      <c r="E18" s="34" t="s">
        <v>283</v>
      </c>
      <c r="F18" s="97">
        <v>174</v>
      </c>
      <c r="G18" s="84">
        <f>(F18/$F$9)*100</f>
        <v>2.615361491056666</v>
      </c>
    </row>
    <row r="19" spans="1:7" ht="12.75">
      <c r="A19" s="36" t="s">
        <v>284</v>
      </c>
      <c r="B19" s="97">
        <v>154</v>
      </c>
      <c r="C19" s="84">
        <f aca="true" t="shared" si="2" ref="C19:C25">(B19/$B$18)*100</f>
        <v>3.455238949966345</v>
      </c>
      <c r="E19" s="34"/>
      <c r="F19" s="97" t="s">
        <v>250</v>
      </c>
      <c r="G19" s="84"/>
    </row>
    <row r="20" spans="1:7" ht="12.75">
      <c r="A20" s="36" t="s">
        <v>285</v>
      </c>
      <c r="B20" s="97">
        <v>352</v>
      </c>
      <c r="C20" s="84">
        <f t="shared" si="2"/>
        <v>7.897689028494503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1558</v>
      </c>
      <c r="C21" s="84">
        <f t="shared" si="2"/>
        <v>34.956248597711465</v>
      </c>
      <c r="E21" s="38" t="s">
        <v>167</v>
      </c>
      <c r="F21" s="80">
        <v>363</v>
      </c>
      <c r="G21" s="33">
        <f>(F21/$F$21)*100</f>
        <v>100</v>
      </c>
    </row>
    <row r="22" spans="1:7" ht="12.75">
      <c r="A22" s="36" t="s">
        <v>302</v>
      </c>
      <c r="B22" s="97">
        <v>958</v>
      </c>
      <c r="C22" s="84">
        <f t="shared" si="2"/>
        <v>21.494278662777653</v>
      </c>
      <c r="E22" s="34" t="s">
        <v>303</v>
      </c>
      <c r="F22" s="97">
        <v>137</v>
      </c>
      <c r="G22" s="84">
        <f aca="true" t="shared" si="3" ref="G22:G27">(F22/$F$21)*100</f>
        <v>37.74104683195592</v>
      </c>
    </row>
    <row r="23" spans="1:7" ht="12.75">
      <c r="A23" s="36" t="s">
        <v>304</v>
      </c>
      <c r="B23" s="97">
        <v>211</v>
      </c>
      <c r="C23" s="84">
        <f t="shared" si="2"/>
        <v>4.734126093785057</v>
      </c>
      <c r="E23" s="34" t="s">
        <v>305</v>
      </c>
      <c r="F23" s="97">
        <v>93</v>
      </c>
      <c r="G23" s="84">
        <f t="shared" si="3"/>
        <v>25.6198347107438</v>
      </c>
    </row>
    <row r="24" spans="1:7" ht="12.75">
      <c r="A24" s="36" t="s">
        <v>306</v>
      </c>
      <c r="B24" s="97">
        <v>811</v>
      </c>
      <c r="C24" s="84">
        <f t="shared" si="2"/>
        <v>18.19609602871887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413</v>
      </c>
      <c r="C25" s="84">
        <f t="shared" si="2"/>
        <v>9.266322638546107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126</v>
      </c>
      <c r="G26" s="84">
        <f t="shared" si="3"/>
        <v>34.710743801652896</v>
      </c>
    </row>
    <row r="27" spans="1:7" ht="12.75">
      <c r="A27" s="36" t="s">
        <v>311</v>
      </c>
      <c r="B27" s="108">
        <v>88.6</v>
      </c>
      <c r="C27" s="37" t="s">
        <v>261</v>
      </c>
      <c r="E27" s="34" t="s">
        <v>312</v>
      </c>
      <c r="F27" s="97">
        <v>7</v>
      </c>
      <c r="G27" s="84">
        <f t="shared" si="3"/>
        <v>1.9283746556473829</v>
      </c>
    </row>
    <row r="28" spans="1:7" ht="12.75">
      <c r="A28" s="36" t="s">
        <v>313</v>
      </c>
      <c r="B28" s="108">
        <v>27.5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6151</v>
      </c>
      <c r="G30" s="33">
        <f>(F30/$F$30)*100</f>
        <v>100</v>
      </c>
      <c r="J30" s="39"/>
    </row>
    <row r="31" spans="1:10" ht="12.75">
      <c r="A31" s="95" t="s">
        <v>296</v>
      </c>
      <c r="B31" s="93">
        <v>5129</v>
      </c>
      <c r="C31" s="33">
        <f>(B31/$B$31)*100</f>
        <v>100</v>
      </c>
      <c r="E31" s="34" t="s">
        <v>317</v>
      </c>
      <c r="F31" s="97">
        <v>5617</v>
      </c>
      <c r="G31" s="101">
        <f>(F31/$F$30)*100</f>
        <v>91.31848479921963</v>
      </c>
      <c r="J31" s="39"/>
    </row>
    <row r="32" spans="1:10" ht="12.75">
      <c r="A32" s="36" t="s">
        <v>318</v>
      </c>
      <c r="B32" s="97">
        <v>1131</v>
      </c>
      <c r="C32" s="10">
        <f>(B32/$B$31)*100</f>
        <v>22.051082082277247</v>
      </c>
      <c r="E32" s="34" t="s">
        <v>319</v>
      </c>
      <c r="F32" s="97">
        <v>534</v>
      </c>
      <c r="G32" s="101">
        <f aca="true" t="shared" si="4" ref="G32:G39">(F32/$F$30)*100</f>
        <v>8.68151520078036</v>
      </c>
      <c r="J32" s="39"/>
    </row>
    <row r="33" spans="1:10" ht="12.75">
      <c r="A33" s="36" t="s">
        <v>320</v>
      </c>
      <c r="B33" s="97">
        <v>3238</v>
      </c>
      <c r="C33" s="10">
        <f aca="true" t="shared" si="5" ref="C33:C38">(B33/$B$31)*100</f>
        <v>63.131214661727434</v>
      </c>
      <c r="E33" s="34" t="s">
        <v>321</v>
      </c>
      <c r="F33" s="97">
        <v>251</v>
      </c>
      <c r="G33" s="101">
        <f t="shared" si="4"/>
        <v>4.080637294748821</v>
      </c>
      <c r="J33" s="39"/>
    </row>
    <row r="34" spans="1:7" ht="12.75">
      <c r="A34" s="36" t="s">
        <v>322</v>
      </c>
      <c r="B34" s="97">
        <v>108</v>
      </c>
      <c r="C34" s="10">
        <f t="shared" si="5"/>
        <v>2.1056736205888087</v>
      </c>
      <c r="E34" s="34" t="s">
        <v>323</v>
      </c>
      <c r="F34" s="97">
        <v>214</v>
      </c>
      <c r="G34" s="101">
        <f t="shared" si="4"/>
        <v>3.4791090879531783</v>
      </c>
    </row>
    <row r="35" spans="1:7" ht="12.75">
      <c r="A35" s="36" t="s">
        <v>325</v>
      </c>
      <c r="B35" s="97">
        <v>302</v>
      </c>
      <c r="C35" s="10">
        <f t="shared" si="5"/>
        <v>5.888087346461298</v>
      </c>
      <c r="E35" s="34" t="s">
        <v>321</v>
      </c>
      <c r="F35" s="97">
        <v>123</v>
      </c>
      <c r="G35" s="101">
        <f t="shared" si="4"/>
        <v>1.9996748496179484</v>
      </c>
    </row>
    <row r="36" spans="1:7" ht="12.75">
      <c r="A36" s="36" t="s">
        <v>297</v>
      </c>
      <c r="B36" s="97">
        <v>225</v>
      </c>
      <c r="C36" s="10">
        <f t="shared" si="5"/>
        <v>4.386820042893351</v>
      </c>
      <c r="E36" s="34" t="s">
        <v>327</v>
      </c>
      <c r="F36" s="97">
        <v>290</v>
      </c>
      <c r="G36" s="101">
        <f t="shared" si="4"/>
        <v>4.714680539749634</v>
      </c>
    </row>
    <row r="37" spans="1:7" ht="12.75">
      <c r="A37" s="36" t="s">
        <v>326</v>
      </c>
      <c r="B37" s="97">
        <v>350</v>
      </c>
      <c r="C37" s="10">
        <f t="shared" si="5"/>
        <v>6.823942288945213</v>
      </c>
      <c r="E37" s="34" t="s">
        <v>321</v>
      </c>
      <c r="F37" s="97">
        <v>128</v>
      </c>
      <c r="G37" s="101">
        <f t="shared" si="4"/>
        <v>2.080962445130873</v>
      </c>
    </row>
    <row r="38" spans="1:7" ht="12.75">
      <c r="A38" s="36" t="s">
        <v>297</v>
      </c>
      <c r="B38" s="97">
        <v>213</v>
      </c>
      <c r="C38" s="10">
        <f t="shared" si="5"/>
        <v>4.152856307272373</v>
      </c>
      <c r="E38" s="34" t="s">
        <v>259</v>
      </c>
      <c r="F38" s="97">
        <v>0</v>
      </c>
      <c r="G38" s="101">
        <f t="shared" si="4"/>
        <v>0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95</v>
      </c>
      <c r="C42" s="33">
        <f>(B42/$B$42)*100</f>
        <v>100</v>
      </c>
      <c r="E42" s="31" t="s">
        <v>268</v>
      </c>
      <c r="F42" s="80">
        <v>6653</v>
      </c>
      <c r="G42" s="99">
        <f>(F42/$F$42)*100</f>
        <v>100</v>
      </c>
      <c r="I42" s="39"/>
    </row>
    <row r="43" spans="1:7" ht="12.75">
      <c r="A43" s="36" t="s">
        <v>301</v>
      </c>
      <c r="B43" s="98">
        <v>37</v>
      </c>
      <c r="C43" s="102">
        <f>(B43/$B$42)*100</f>
        <v>38.94736842105263</v>
      </c>
      <c r="E43" s="60" t="s">
        <v>168</v>
      </c>
      <c r="F43" s="106">
        <v>7883</v>
      </c>
      <c r="G43" s="107">
        <f aca="true" t="shared" si="6" ref="G43:G71">(F43/$F$42)*100</f>
        <v>118.48790019540057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26</v>
      </c>
      <c r="G45" s="101">
        <f t="shared" si="6"/>
        <v>0.3908011423418007</v>
      </c>
    </row>
    <row r="46" spans="1:7" ht="12.75">
      <c r="A46" s="29" t="s">
        <v>331</v>
      </c>
      <c r="B46" s="93">
        <v>4858</v>
      </c>
      <c r="C46" s="33">
        <f>(B46/$B$46)*100</f>
        <v>100</v>
      </c>
      <c r="E46" s="1" t="s">
        <v>332</v>
      </c>
      <c r="F46" s="97">
        <v>74</v>
      </c>
      <c r="G46" s="101">
        <f t="shared" si="6"/>
        <v>1.1122801743574326</v>
      </c>
    </row>
    <row r="47" spans="1:7" ht="12.75">
      <c r="A47" s="36" t="s">
        <v>333</v>
      </c>
      <c r="B47" s="97">
        <v>704</v>
      </c>
      <c r="C47" s="10">
        <f>(B47/$B$46)*100</f>
        <v>14.491560312885962</v>
      </c>
      <c r="E47" s="1" t="s">
        <v>334</v>
      </c>
      <c r="F47" s="97">
        <v>297</v>
      </c>
      <c r="G47" s="101">
        <f t="shared" si="6"/>
        <v>4.464151510596723</v>
      </c>
    </row>
    <row r="48" spans="1:7" ht="12.75">
      <c r="A48" s="36"/>
      <c r="B48" s="93" t="s">
        <v>250</v>
      </c>
      <c r="C48" s="10"/>
      <c r="E48" s="1" t="s">
        <v>335</v>
      </c>
      <c r="F48" s="97">
        <v>533</v>
      </c>
      <c r="G48" s="101">
        <f t="shared" si="6"/>
        <v>8.011423418006915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152</v>
      </c>
      <c r="G49" s="101">
        <f t="shared" si="6"/>
        <v>2.284683601382835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61</v>
      </c>
      <c r="G50" s="101">
        <f t="shared" si="6"/>
        <v>0.9168796031865325</v>
      </c>
    </row>
    <row r="51" spans="1:7" ht="12.75">
      <c r="A51" s="5" t="s">
        <v>338</v>
      </c>
      <c r="B51" s="93">
        <v>1477</v>
      </c>
      <c r="C51" s="33">
        <f>(B51/$B$51)*100</f>
        <v>100</v>
      </c>
      <c r="E51" s="1" t="s">
        <v>339</v>
      </c>
      <c r="F51" s="97">
        <v>1348</v>
      </c>
      <c r="G51" s="101">
        <f t="shared" si="6"/>
        <v>20.261536149105666</v>
      </c>
    </row>
    <row r="52" spans="1:7" ht="12.75">
      <c r="A52" s="4" t="s">
        <v>340</v>
      </c>
      <c r="B52" s="98">
        <v>122</v>
      </c>
      <c r="C52" s="10">
        <f>(B52/$B$51)*100</f>
        <v>8.259986459038592</v>
      </c>
      <c r="E52" s="1" t="s">
        <v>341</v>
      </c>
      <c r="F52" s="97">
        <v>42</v>
      </c>
      <c r="G52" s="101">
        <f t="shared" si="6"/>
        <v>0.6312941530136781</v>
      </c>
    </row>
    <row r="53" spans="1:7" ht="12.75">
      <c r="A53" s="4"/>
      <c r="B53" s="93" t="s">
        <v>250</v>
      </c>
      <c r="C53" s="10"/>
      <c r="E53" s="1" t="s">
        <v>342</v>
      </c>
      <c r="F53" s="97">
        <v>156</v>
      </c>
      <c r="G53" s="101">
        <f t="shared" si="6"/>
        <v>2.344806854050804</v>
      </c>
    </row>
    <row r="54" spans="1:7" ht="14.25">
      <c r="A54" s="5" t="s">
        <v>343</v>
      </c>
      <c r="B54" s="93">
        <v>3841</v>
      </c>
      <c r="C54" s="33">
        <f>(B54/$B$54)*100</f>
        <v>100</v>
      </c>
      <c r="E54" s="1" t="s">
        <v>201</v>
      </c>
      <c r="F54" s="97">
        <v>1189</v>
      </c>
      <c r="G54" s="101">
        <f t="shared" si="6"/>
        <v>17.871636855553884</v>
      </c>
    </row>
    <row r="55" spans="1:7" ht="12.75">
      <c r="A55" s="4" t="s">
        <v>340</v>
      </c>
      <c r="B55" s="98">
        <v>426</v>
      </c>
      <c r="C55" s="10">
        <f>(B55/$B$54)*100</f>
        <v>11.090861754751367</v>
      </c>
      <c r="E55" s="1" t="s">
        <v>344</v>
      </c>
      <c r="F55" s="97">
        <v>1267</v>
      </c>
      <c r="G55" s="101">
        <f t="shared" si="6"/>
        <v>19.04404028257929</v>
      </c>
    </row>
    <row r="56" spans="1:7" ht="12.75">
      <c r="A56" s="4" t="s">
        <v>345</v>
      </c>
      <c r="B56" s="120">
        <v>59.2</v>
      </c>
      <c r="C56" s="37" t="s">
        <v>261</v>
      </c>
      <c r="E56" s="1" t="s">
        <v>346</v>
      </c>
      <c r="F56" s="97">
        <v>96</v>
      </c>
      <c r="G56" s="101">
        <f t="shared" si="6"/>
        <v>1.442958064031264</v>
      </c>
    </row>
    <row r="57" spans="1:7" ht="12.75">
      <c r="A57" s="4" t="s">
        <v>347</v>
      </c>
      <c r="B57" s="98">
        <v>3415</v>
      </c>
      <c r="C57" s="10">
        <f>(B57/$B$54)*100</f>
        <v>88.90913824524863</v>
      </c>
      <c r="E57" s="1" t="s">
        <v>348</v>
      </c>
      <c r="F57" s="97">
        <v>40</v>
      </c>
      <c r="G57" s="101">
        <f t="shared" si="6"/>
        <v>0.6012325266796933</v>
      </c>
    </row>
    <row r="58" spans="1:7" ht="12.75">
      <c r="A58" s="4" t="s">
        <v>345</v>
      </c>
      <c r="B58" s="120">
        <v>83</v>
      </c>
      <c r="C58" s="37" t="s">
        <v>261</v>
      </c>
      <c r="E58" s="1" t="s">
        <v>349</v>
      </c>
      <c r="F58" s="97">
        <v>603</v>
      </c>
      <c r="G58" s="101">
        <f t="shared" si="6"/>
        <v>9.063580339696378</v>
      </c>
    </row>
    <row r="59" spans="1:7" ht="12.75">
      <c r="A59" s="4"/>
      <c r="B59" s="93" t="s">
        <v>250</v>
      </c>
      <c r="C59" s="10"/>
      <c r="E59" s="1" t="s">
        <v>350</v>
      </c>
      <c r="F59" s="97">
        <v>38</v>
      </c>
      <c r="G59" s="101">
        <f t="shared" si="6"/>
        <v>0.5711709003457087</v>
      </c>
    </row>
    <row r="60" spans="1:7" ht="12.75">
      <c r="A60" s="5" t="s">
        <v>351</v>
      </c>
      <c r="B60" s="93">
        <v>646</v>
      </c>
      <c r="C60" s="33">
        <f>(B60/$B$60)*100</f>
        <v>100</v>
      </c>
      <c r="E60" s="1" t="s">
        <v>352</v>
      </c>
      <c r="F60" s="97">
        <v>113</v>
      </c>
      <c r="G60" s="101">
        <f t="shared" si="6"/>
        <v>1.6984818878701335</v>
      </c>
    </row>
    <row r="61" spans="1:7" ht="12.75">
      <c r="A61" s="4" t="s">
        <v>340</v>
      </c>
      <c r="B61" s="97">
        <v>216</v>
      </c>
      <c r="C61" s="10">
        <f>(B61/$B$60)*100</f>
        <v>33.43653250773993</v>
      </c>
      <c r="E61" s="1" t="s">
        <v>353</v>
      </c>
      <c r="F61" s="97">
        <v>57</v>
      </c>
      <c r="G61" s="101">
        <f t="shared" si="6"/>
        <v>0.8567563505185629</v>
      </c>
    </row>
    <row r="62" spans="1:7" ht="12.75">
      <c r="A62" s="4"/>
      <c r="B62" s="93" t="s">
        <v>250</v>
      </c>
      <c r="C62" s="10"/>
      <c r="E62" s="1" t="s">
        <v>354</v>
      </c>
      <c r="F62" s="97">
        <v>114</v>
      </c>
      <c r="G62" s="101">
        <f t="shared" si="6"/>
        <v>1.7135127010371258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104</v>
      </c>
      <c r="G63" s="101">
        <f t="shared" si="6"/>
        <v>1.5632045693672028</v>
      </c>
    </row>
    <row r="64" spans="1:7" ht="12.75">
      <c r="A64" s="29" t="s">
        <v>357</v>
      </c>
      <c r="B64" s="93">
        <v>6151</v>
      </c>
      <c r="C64" s="33">
        <f>(B64/$B$64)*100</f>
        <v>100</v>
      </c>
      <c r="E64" s="1" t="s">
        <v>358</v>
      </c>
      <c r="F64" s="97">
        <v>20</v>
      </c>
      <c r="G64" s="101">
        <f t="shared" si="6"/>
        <v>0.30061626333984665</v>
      </c>
    </row>
    <row r="65" spans="1:7" ht="12.75">
      <c r="A65" s="4" t="s">
        <v>256</v>
      </c>
      <c r="B65" s="97">
        <v>3763</v>
      </c>
      <c r="C65" s="10">
        <f>(B65/$B$64)*100</f>
        <v>61.177044383027145</v>
      </c>
      <c r="E65" s="1" t="s">
        <v>359</v>
      </c>
      <c r="F65" s="97">
        <v>69</v>
      </c>
      <c r="G65" s="101">
        <f t="shared" si="6"/>
        <v>1.037126108522471</v>
      </c>
    </row>
    <row r="66" spans="1:7" ht="12.75">
      <c r="A66" s="4" t="s">
        <v>257</v>
      </c>
      <c r="B66" s="97">
        <v>2288</v>
      </c>
      <c r="C66" s="10">
        <f aca="true" t="shared" si="7" ref="C66:C71">(B66/$B$64)*100</f>
        <v>37.197203706714355</v>
      </c>
      <c r="E66" s="1" t="s">
        <v>360</v>
      </c>
      <c r="F66" s="97">
        <v>18</v>
      </c>
      <c r="G66" s="101">
        <f t="shared" si="6"/>
        <v>0.270554637005862</v>
      </c>
    </row>
    <row r="67" spans="1:7" ht="12.75">
      <c r="A67" s="4" t="s">
        <v>361</v>
      </c>
      <c r="B67" s="97">
        <v>828</v>
      </c>
      <c r="C67" s="10">
        <f t="shared" si="7"/>
        <v>13.461225816940333</v>
      </c>
      <c r="E67" s="1" t="s">
        <v>362</v>
      </c>
      <c r="F67" s="97">
        <v>117</v>
      </c>
      <c r="G67" s="101">
        <f t="shared" si="6"/>
        <v>1.7586051405381034</v>
      </c>
    </row>
    <row r="68" spans="1:7" ht="12.75">
      <c r="A68" s="4" t="s">
        <v>363</v>
      </c>
      <c r="B68" s="97">
        <v>1460</v>
      </c>
      <c r="C68" s="10">
        <f t="shared" si="7"/>
        <v>23.73597788977402</v>
      </c>
      <c r="E68" s="1" t="s">
        <v>364</v>
      </c>
      <c r="F68" s="97">
        <v>334</v>
      </c>
      <c r="G68" s="101">
        <f t="shared" si="6"/>
        <v>5.02029159777544</v>
      </c>
    </row>
    <row r="69" spans="1:7" ht="12.75">
      <c r="A69" s="4" t="s">
        <v>365</v>
      </c>
      <c r="B69" s="97">
        <v>1019</v>
      </c>
      <c r="C69" s="10">
        <f t="shared" si="7"/>
        <v>16.56641196553406</v>
      </c>
      <c r="E69" s="1" t="s">
        <v>366</v>
      </c>
      <c r="F69" s="97">
        <v>106</v>
      </c>
      <c r="G69" s="101">
        <f t="shared" si="6"/>
        <v>1.5932661957011873</v>
      </c>
    </row>
    <row r="70" spans="1:7" ht="12.75">
      <c r="A70" s="4" t="s">
        <v>367</v>
      </c>
      <c r="B70" s="97">
        <v>441</v>
      </c>
      <c r="C70" s="10">
        <f t="shared" si="7"/>
        <v>7.1695659242399605</v>
      </c>
      <c r="E70" s="1" t="s">
        <v>368</v>
      </c>
      <c r="F70" s="97">
        <v>33</v>
      </c>
      <c r="G70" s="101">
        <f t="shared" si="6"/>
        <v>0.496016834510747</v>
      </c>
    </row>
    <row r="71" spans="1:7" ht="13.5" thickBot="1">
      <c r="A71" s="7" t="s">
        <v>258</v>
      </c>
      <c r="B71" s="103">
        <v>100</v>
      </c>
      <c r="C71" s="40">
        <f t="shared" si="7"/>
        <v>1.6257519102584945</v>
      </c>
      <c r="D71" s="41"/>
      <c r="E71" s="9" t="s">
        <v>369</v>
      </c>
      <c r="F71" s="103">
        <v>876</v>
      </c>
      <c r="G71" s="104">
        <f t="shared" si="6"/>
        <v>13.166992334285284</v>
      </c>
    </row>
    <row r="72" spans="5:6" ht="13.5" thickTop="1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5008</v>
      </c>
      <c r="C9" s="81">
        <f>(B9/$B$9)*100</f>
        <v>100</v>
      </c>
      <c r="D9" s="65"/>
      <c r="E9" s="79" t="s">
        <v>381</v>
      </c>
      <c r="F9" s="80">
        <v>2336</v>
      </c>
      <c r="G9" s="81">
        <f>(F9/$F$9)*100</f>
        <v>100</v>
      </c>
    </row>
    <row r="10" spans="1:7" ht="12.75">
      <c r="A10" s="82" t="s">
        <v>382</v>
      </c>
      <c r="B10" s="97">
        <v>3536</v>
      </c>
      <c r="C10" s="105">
        <f>(B10/$B$9)*100</f>
        <v>70.6070287539936</v>
      </c>
      <c r="D10" s="65"/>
      <c r="E10" s="78" t="s">
        <v>383</v>
      </c>
      <c r="F10" s="97">
        <v>116</v>
      </c>
      <c r="G10" s="105">
        <f aca="true" t="shared" si="0" ref="G10:G19">(F10/$F$9)*100</f>
        <v>4.965753424657534</v>
      </c>
    </row>
    <row r="11" spans="1:7" ht="12.75">
      <c r="A11" s="82" t="s">
        <v>384</v>
      </c>
      <c r="B11" s="97">
        <v>3536</v>
      </c>
      <c r="C11" s="105">
        <f aca="true" t="shared" si="1" ref="C11:C16">(B11/$B$9)*100</f>
        <v>70.6070287539936</v>
      </c>
      <c r="D11" s="65"/>
      <c r="E11" s="78" t="s">
        <v>385</v>
      </c>
      <c r="F11" s="97">
        <v>54</v>
      </c>
      <c r="G11" s="105">
        <f t="shared" si="0"/>
        <v>2.3116438356164384</v>
      </c>
    </row>
    <row r="12" spans="1:7" ht="12.75">
      <c r="A12" s="82" t="s">
        <v>386</v>
      </c>
      <c r="B12" s="97">
        <v>3395</v>
      </c>
      <c r="C12" s="105">
        <f>(B12/$B$9)*100</f>
        <v>67.79153354632588</v>
      </c>
      <c r="D12" s="65"/>
      <c r="E12" s="78" t="s">
        <v>387</v>
      </c>
      <c r="F12" s="97">
        <v>136</v>
      </c>
      <c r="G12" s="105">
        <f t="shared" si="0"/>
        <v>5.821917808219178</v>
      </c>
    </row>
    <row r="13" spans="1:7" ht="12.75">
      <c r="A13" s="82" t="s">
        <v>388</v>
      </c>
      <c r="B13" s="97">
        <v>141</v>
      </c>
      <c r="C13" s="105">
        <f>(B13/$B$9)*100</f>
        <v>2.8154952076677318</v>
      </c>
      <c r="D13" s="65"/>
      <c r="E13" s="78" t="s">
        <v>389</v>
      </c>
      <c r="F13" s="97">
        <v>227</v>
      </c>
      <c r="G13" s="105">
        <f t="shared" si="0"/>
        <v>9.717465753424657</v>
      </c>
    </row>
    <row r="14" spans="1:7" ht="12.75">
      <c r="A14" s="82" t="s">
        <v>390</v>
      </c>
      <c r="B14" s="121">
        <v>4</v>
      </c>
      <c r="C14" s="112" t="s">
        <v>261</v>
      </c>
      <c r="D14" s="65"/>
      <c r="E14" s="78" t="s">
        <v>391</v>
      </c>
      <c r="F14" s="97">
        <v>361</v>
      </c>
      <c r="G14" s="105">
        <f t="shared" si="0"/>
        <v>15.45376712328767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482</v>
      </c>
      <c r="G15" s="105">
        <f t="shared" si="0"/>
        <v>20.633561643835616</v>
      </c>
    </row>
    <row r="16" spans="1:7" ht="12.75">
      <c r="A16" s="82" t="s">
        <v>67</v>
      </c>
      <c r="B16" s="97">
        <v>1472</v>
      </c>
      <c r="C16" s="105">
        <f t="shared" si="1"/>
        <v>29.39297124600639</v>
      </c>
      <c r="D16" s="65"/>
      <c r="E16" s="78" t="s">
        <v>68</v>
      </c>
      <c r="F16" s="97">
        <v>417</v>
      </c>
      <c r="G16" s="105">
        <f t="shared" si="0"/>
        <v>17.851027397260275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417</v>
      </c>
      <c r="G17" s="105">
        <f t="shared" si="0"/>
        <v>17.851027397260275</v>
      </c>
    </row>
    <row r="18" spans="1:7" ht="12.75">
      <c r="A18" s="77" t="s">
        <v>70</v>
      </c>
      <c r="B18" s="80">
        <v>2633</v>
      </c>
      <c r="C18" s="81">
        <f>(B18/$B$18)*100</f>
        <v>100</v>
      </c>
      <c r="D18" s="65"/>
      <c r="E18" s="78" t="s">
        <v>170</v>
      </c>
      <c r="F18" s="97">
        <v>82</v>
      </c>
      <c r="G18" s="105">
        <f t="shared" si="0"/>
        <v>3.51027397260274</v>
      </c>
    </row>
    <row r="19" spans="1:9" ht="12.75">
      <c r="A19" s="82" t="s">
        <v>382</v>
      </c>
      <c r="B19" s="97">
        <v>1656</v>
      </c>
      <c r="C19" s="105">
        <f>(B19/$B$18)*100</f>
        <v>62.89403721990126</v>
      </c>
      <c r="D19" s="65"/>
      <c r="E19" s="78" t="s">
        <v>169</v>
      </c>
      <c r="F19" s="98">
        <v>44</v>
      </c>
      <c r="G19" s="105">
        <f t="shared" si="0"/>
        <v>1.8835616438356164</v>
      </c>
      <c r="I19" s="118"/>
    </row>
    <row r="20" spans="1:7" ht="12.75">
      <c r="A20" s="82" t="s">
        <v>384</v>
      </c>
      <c r="B20" s="97">
        <v>1656</v>
      </c>
      <c r="C20" s="105">
        <f>(B20/$B$18)*100</f>
        <v>62.89403721990126</v>
      </c>
      <c r="D20" s="65"/>
      <c r="E20" s="78" t="s">
        <v>71</v>
      </c>
      <c r="F20" s="97">
        <v>61763</v>
      </c>
      <c r="G20" s="112" t="s">
        <v>261</v>
      </c>
    </row>
    <row r="21" spans="1:7" ht="12.75">
      <c r="A21" s="82" t="s">
        <v>386</v>
      </c>
      <c r="B21" s="97">
        <v>1584</v>
      </c>
      <c r="C21" s="105">
        <f>(B21/$B$18)*100</f>
        <v>60.159513862514245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2082</v>
      </c>
      <c r="G22" s="105">
        <f>(F22/$F$9)*100</f>
        <v>89.12671232876713</v>
      </c>
    </row>
    <row r="23" spans="1:7" ht="12.75">
      <c r="A23" s="77" t="s">
        <v>73</v>
      </c>
      <c r="B23" s="80">
        <v>603</v>
      </c>
      <c r="C23" s="81">
        <f>(B23/$B$23)*100</f>
        <v>100</v>
      </c>
      <c r="D23" s="65"/>
      <c r="E23" s="78" t="s">
        <v>74</v>
      </c>
      <c r="F23" s="97">
        <v>72281</v>
      </c>
      <c r="G23" s="112" t="s">
        <v>261</v>
      </c>
    </row>
    <row r="24" spans="1:7" ht="12.75">
      <c r="A24" s="82" t="s">
        <v>75</v>
      </c>
      <c r="B24" s="97">
        <v>314</v>
      </c>
      <c r="C24" s="105">
        <f>(B24/$B$23)*100</f>
        <v>52.072968490878935</v>
      </c>
      <c r="D24" s="65"/>
      <c r="E24" s="78" t="s">
        <v>76</v>
      </c>
      <c r="F24" s="97">
        <v>508</v>
      </c>
      <c r="G24" s="105">
        <f>(F24/$F$9)*100</f>
        <v>21.746575342465754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11763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70</v>
      </c>
      <c r="G26" s="105">
        <f>(F26/$F$9)*100</f>
        <v>2.996575342465753</v>
      </c>
    </row>
    <row r="27" spans="1:7" ht="12.75">
      <c r="A27" s="77" t="s">
        <v>85</v>
      </c>
      <c r="B27" s="80">
        <v>3371</v>
      </c>
      <c r="C27" s="81">
        <f>(B27/$B$27)*100</f>
        <v>100</v>
      </c>
      <c r="D27" s="65"/>
      <c r="E27" s="78" t="s">
        <v>78</v>
      </c>
      <c r="F27" s="98">
        <v>5306</v>
      </c>
      <c r="G27" s="112" t="s">
        <v>261</v>
      </c>
    </row>
    <row r="28" spans="1:7" ht="12.75">
      <c r="A28" s="82" t="s">
        <v>86</v>
      </c>
      <c r="B28" s="97">
        <v>2837</v>
      </c>
      <c r="C28" s="105">
        <f aca="true" t="shared" si="2" ref="C28:C33">(B28/$B$27)*100</f>
        <v>84.15900326312666</v>
      </c>
      <c r="D28" s="65"/>
      <c r="E28" s="78" t="s">
        <v>79</v>
      </c>
      <c r="F28" s="97">
        <v>30</v>
      </c>
      <c r="G28" s="105">
        <f>(F28/$F$9)*100</f>
        <v>1.2842465753424657</v>
      </c>
    </row>
    <row r="29" spans="1:7" ht="12.75">
      <c r="A29" s="82" t="s">
        <v>87</v>
      </c>
      <c r="B29" s="97">
        <v>206</v>
      </c>
      <c r="C29" s="105">
        <f t="shared" si="2"/>
        <v>6.110946306733907</v>
      </c>
      <c r="D29" s="65"/>
      <c r="E29" s="78" t="s">
        <v>80</v>
      </c>
      <c r="F29" s="97">
        <v>2392</v>
      </c>
      <c r="G29" s="112" t="s">
        <v>261</v>
      </c>
    </row>
    <row r="30" spans="1:7" ht="12.75">
      <c r="A30" s="82" t="s">
        <v>88</v>
      </c>
      <c r="B30" s="97">
        <v>22</v>
      </c>
      <c r="C30" s="105">
        <f t="shared" si="2"/>
        <v>0.6526253337288638</v>
      </c>
      <c r="D30" s="65"/>
      <c r="E30" s="78" t="s">
        <v>81</v>
      </c>
      <c r="F30" s="97">
        <v>347</v>
      </c>
      <c r="G30" s="105">
        <f>(F30/$F$9)*100</f>
        <v>14.854452054794521</v>
      </c>
    </row>
    <row r="31" spans="1:7" ht="12.75">
      <c r="A31" s="82" t="s">
        <v>115</v>
      </c>
      <c r="B31" s="97">
        <v>85</v>
      </c>
      <c r="C31" s="105">
        <f t="shared" si="2"/>
        <v>2.5215069712251554</v>
      </c>
      <c r="D31" s="65"/>
      <c r="E31" s="78" t="s">
        <v>82</v>
      </c>
      <c r="F31" s="97">
        <v>15625</v>
      </c>
      <c r="G31" s="112" t="s">
        <v>261</v>
      </c>
    </row>
    <row r="32" spans="1:7" ht="12.75">
      <c r="A32" s="82" t="s">
        <v>89</v>
      </c>
      <c r="B32" s="97">
        <v>43</v>
      </c>
      <c r="C32" s="105">
        <f t="shared" si="2"/>
        <v>1.2755858795609611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178</v>
      </c>
      <c r="C33" s="105">
        <f t="shared" si="2"/>
        <v>5.280332245624444</v>
      </c>
      <c r="D33" s="65"/>
      <c r="E33" s="79" t="s">
        <v>84</v>
      </c>
      <c r="F33" s="80">
        <v>1763</v>
      </c>
      <c r="G33" s="81">
        <f>(F33/$F$33)*100</f>
        <v>100</v>
      </c>
    </row>
    <row r="34" spans="1:7" ht="12.75">
      <c r="A34" s="82" t="s">
        <v>91</v>
      </c>
      <c r="B34" s="109">
        <v>33.2</v>
      </c>
      <c r="C34" s="112" t="s">
        <v>261</v>
      </c>
      <c r="D34" s="65"/>
      <c r="E34" s="78" t="s">
        <v>383</v>
      </c>
      <c r="F34" s="97">
        <v>32</v>
      </c>
      <c r="G34" s="105">
        <f aca="true" t="shared" si="3" ref="G34:G43">(F34/$F$33)*100</f>
        <v>1.8150879183210438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29</v>
      </c>
      <c r="G35" s="105">
        <f t="shared" si="3"/>
        <v>1.6449234259784458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97</v>
      </c>
      <c r="G36" s="105">
        <f t="shared" si="3"/>
        <v>5.501985252410663</v>
      </c>
    </row>
    <row r="37" spans="1:7" ht="12.75">
      <c r="A37" s="77" t="s">
        <v>94</v>
      </c>
      <c r="B37" s="80">
        <v>3395</v>
      </c>
      <c r="C37" s="81">
        <f>(B37/$B$37)*100</f>
        <v>100</v>
      </c>
      <c r="D37" s="65"/>
      <c r="E37" s="78" t="s">
        <v>389</v>
      </c>
      <c r="F37" s="97">
        <v>111</v>
      </c>
      <c r="G37" s="105">
        <f t="shared" si="3"/>
        <v>6.2960862166761205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205</v>
      </c>
      <c r="G38" s="105">
        <f t="shared" si="3"/>
        <v>11.627906976744185</v>
      </c>
    </row>
    <row r="39" spans="1:7" ht="12.75">
      <c r="A39" s="82" t="s">
        <v>97</v>
      </c>
      <c r="B39" s="98">
        <v>1259</v>
      </c>
      <c r="C39" s="105">
        <f>(B39/$B$37)*100</f>
        <v>37.0839469808542</v>
      </c>
      <c r="D39" s="65"/>
      <c r="E39" s="78" t="s">
        <v>393</v>
      </c>
      <c r="F39" s="97">
        <v>395</v>
      </c>
      <c r="G39" s="105">
        <f t="shared" si="3"/>
        <v>22.404991491775384</v>
      </c>
    </row>
    <row r="40" spans="1:7" ht="12.75">
      <c r="A40" s="82" t="s">
        <v>98</v>
      </c>
      <c r="B40" s="98">
        <v>476</v>
      </c>
      <c r="C40" s="105">
        <f>(B40/$B$37)*100</f>
        <v>14.02061855670103</v>
      </c>
      <c r="D40" s="65"/>
      <c r="E40" s="78" t="s">
        <v>68</v>
      </c>
      <c r="F40" s="97">
        <v>365</v>
      </c>
      <c r="G40" s="105">
        <f t="shared" si="3"/>
        <v>20.703346568349403</v>
      </c>
    </row>
    <row r="41" spans="1:7" ht="12.75">
      <c r="A41" s="82" t="s">
        <v>100</v>
      </c>
      <c r="B41" s="98">
        <v>882</v>
      </c>
      <c r="C41" s="105">
        <f>(B41/$B$37)*100</f>
        <v>25.979381443298973</v>
      </c>
      <c r="D41" s="65"/>
      <c r="E41" s="78" t="s">
        <v>69</v>
      </c>
      <c r="F41" s="97">
        <v>411</v>
      </c>
      <c r="G41" s="105">
        <f t="shared" si="3"/>
        <v>23.312535450935904</v>
      </c>
    </row>
    <row r="42" spans="1:7" ht="12.75">
      <c r="A42" s="82" t="s">
        <v>260</v>
      </c>
      <c r="B42" s="98">
        <v>9</v>
      </c>
      <c r="C42" s="105">
        <f>(B42/$B$37)*100</f>
        <v>0.2650957290132548</v>
      </c>
      <c r="D42" s="65"/>
      <c r="E42" s="78" t="s">
        <v>170</v>
      </c>
      <c r="F42" s="97">
        <v>74</v>
      </c>
      <c r="G42" s="105">
        <f t="shared" si="3"/>
        <v>4.197390811117414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44</v>
      </c>
      <c r="G43" s="105">
        <f t="shared" si="3"/>
        <v>2.4957458876914353</v>
      </c>
    </row>
    <row r="44" spans="1:7" ht="12.75">
      <c r="A44" s="82" t="s">
        <v>291</v>
      </c>
      <c r="B44" s="98">
        <v>366</v>
      </c>
      <c r="C44" s="105">
        <f>(B44/$B$37)*100</f>
        <v>10.780559646539029</v>
      </c>
      <c r="D44" s="65"/>
      <c r="E44" s="78" t="s">
        <v>93</v>
      </c>
      <c r="F44" s="97">
        <v>76102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403</v>
      </c>
      <c r="C46" s="105">
        <f>(B46/$B$37)*100</f>
        <v>11.870397643593519</v>
      </c>
      <c r="D46" s="65"/>
      <c r="E46" s="78" t="s">
        <v>96</v>
      </c>
      <c r="F46" s="97">
        <v>26277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50295</v>
      </c>
      <c r="G48" s="112" t="s">
        <v>261</v>
      </c>
    </row>
    <row r="49" spans="1:7" ht="13.5" thickBot="1">
      <c r="A49" s="82" t="s">
        <v>292</v>
      </c>
      <c r="B49" s="98">
        <v>49</v>
      </c>
      <c r="C49" s="105">
        <f aca="true" t="shared" si="4" ref="C49:C55">(B49/$B$37)*100</f>
        <v>1.443298969072165</v>
      </c>
      <c r="D49" s="87"/>
      <c r="E49" s="88" t="s">
        <v>102</v>
      </c>
      <c r="F49" s="113">
        <v>35737</v>
      </c>
      <c r="G49" s="114" t="s">
        <v>261</v>
      </c>
    </row>
    <row r="50" spans="1:7" ht="13.5" thickTop="1">
      <c r="A50" s="82" t="s">
        <v>116</v>
      </c>
      <c r="B50" s="98">
        <v>268</v>
      </c>
      <c r="C50" s="105">
        <f t="shared" si="4"/>
        <v>7.893961708394698</v>
      </c>
      <c r="D50" s="65"/>
      <c r="E50" s="78"/>
      <c r="F50" s="86"/>
      <c r="G50" s="85"/>
    </row>
    <row r="51" spans="1:7" ht="12.75">
      <c r="A51" s="82" t="s">
        <v>117</v>
      </c>
      <c r="B51" s="98">
        <v>465</v>
      </c>
      <c r="C51" s="105">
        <f t="shared" si="4"/>
        <v>13.696612665684832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93</v>
      </c>
      <c r="C52" s="105">
        <f t="shared" si="4"/>
        <v>2.739322533136966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353</v>
      </c>
      <c r="C53" s="105">
        <f t="shared" si="4"/>
        <v>10.397643593519883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156</v>
      </c>
      <c r="C54" s="105">
        <f t="shared" si="4"/>
        <v>4.59499263622975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200</v>
      </c>
      <c r="C55" s="105">
        <f t="shared" si="4"/>
        <v>5.89101620029455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206</v>
      </c>
      <c r="C57" s="105">
        <f>(B57/$B$37)*100</f>
        <v>6.067746686303387</v>
      </c>
      <c r="D57" s="65"/>
      <c r="E57" s="79" t="s">
        <v>84</v>
      </c>
      <c r="F57" s="80">
        <v>48</v>
      </c>
      <c r="G57" s="105">
        <f>(F57/L57)*100</f>
        <v>2.7226318774815654</v>
      </c>
      <c r="H57" s="79" t="s">
        <v>84</v>
      </c>
      <c r="L57" s="15">
        <v>1763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31</v>
      </c>
      <c r="G58" s="105">
        <f>(F58/L58)*100</f>
        <v>3.1472081218274113</v>
      </c>
      <c r="H58" s="78" t="s">
        <v>118</v>
      </c>
      <c r="L58" s="15">
        <v>985</v>
      </c>
    </row>
    <row r="59" spans="1:12" ht="12.75">
      <c r="A59" s="82" t="s">
        <v>112</v>
      </c>
      <c r="B59" s="98">
        <v>430</v>
      </c>
      <c r="C59" s="105">
        <f>(B59/$B$37)*100</f>
        <v>12.665684830633284</v>
      </c>
      <c r="D59" s="65"/>
      <c r="E59" s="78" t="s">
        <v>120</v>
      </c>
      <c r="F59" s="97">
        <v>9</v>
      </c>
      <c r="G59" s="105">
        <f>(F59/L59)*100</f>
        <v>2.25</v>
      </c>
      <c r="H59" s="78" t="s">
        <v>120</v>
      </c>
      <c r="L59" s="15">
        <v>400</v>
      </c>
    </row>
    <row r="60" spans="1:7" ht="12.75">
      <c r="A60" s="82" t="s">
        <v>113</v>
      </c>
      <c r="B60" s="98">
        <v>513</v>
      </c>
      <c r="C60" s="105">
        <f>(B60/$B$37)*100</f>
        <v>15.110456553755522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225</v>
      </c>
      <c r="C62" s="105">
        <f>(B62/$B$37)*100</f>
        <v>6.62739322533137</v>
      </c>
      <c r="D62" s="65"/>
      <c r="E62" s="79" t="s">
        <v>123</v>
      </c>
      <c r="F62" s="80">
        <v>7</v>
      </c>
      <c r="G62" s="105">
        <f>(F62/L62)*100</f>
        <v>6.481481481481481</v>
      </c>
      <c r="H62" s="79" t="s">
        <v>394</v>
      </c>
      <c r="L62" s="15">
        <v>108</v>
      </c>
    </row>
    <row r="63" spans="1:12" ht="12.75">
      <c r="A63" s="61" t="s">
        <v>293</v>
      </c>
      <c r="B63" s="98">
        <v>258</v>
      </c>
      <c r="C63" s="105">
        <f>(B63/$B$37)*100</f>
        <v>7.59941089837997</v>
      </c>
      <c r="D63" s="65"/>
      <c r="E63" s="78" t="s">
        <v>118</v>
      </c>
      <c r="F63" s="97">
        <v>7</v>
      </c>
      <c r="G63" s="105">
        <f>(F63/L63)*100</f>
        <v>9.333333333333334</v>
      </c>
      <c r="H63" s="78" t="s">
        <v>118</v>
      </c>
      <c r="L63" s="15">
        <v>75</v>
      </c>
    </row>
    <row r="64" spans="1:12" ht="12.75">
      <c r="A64" s="82" t="s">
        <v>114</v>
      </c>
      <c r="B64" s="98">
        <v>179</v>
      </c>
      <c r="C64" s="105">
        <f>(B64/$B$37)*100</f>
        <v>5.272459499263623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24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251</v>
      </c>
      <c r="G66" s="105">
        <f aca="true" t="shared" si="5" ref="G66:G71">(F66/L66)*100</f>
        <v>3.8914728682170545</v>
      </c>
      <c r="H66" s="79" t="s">
        <v>124</v>
      </c>
      <c r="L66" s="15">
        <v>6450</v>
      </c>
    </row>
    <row r="67" spans="1:12" ht="12.75">
      <c r="A67" s="82" t="s">
        <v>126</v>
      </c>
      <c r="B67" s="97">
        <v>2615</v>
      </c>
      <c r="C67" s="105">
        <f>(B67/$B$37)*100</f>
        <v>77.02503681885126</v>
      </c>
      <c r="D67" s="65"/>
      <c r="E67" s="78" t="s">
        <v>262</v>
      </c>
      <c r="F67" s="97">
        <v>174</v>
      </c>
      <c r="G67" s="105">
        <f t="shared" si="5"/>
        <v>3.718743321222483</v>
      </c>
      <c r="H67" s="78" t="s">
        <v>262</v>
      </c>
      <c r="L67" s="15">
        <v>4679</v>
      </c>
    </row>
    <row r="68" spans="1:12" ht="12.75">
      <c r="A68" s="82" t="s">
        <v>128</v>
      </c>
      <c r="B68" s="97">
        <v>417</v>
      </c>
      <c r="C68" s="105">
        <f>(B68/$B$37)*100</f>
        <v>12.282768777614137</v>
      </c>
      <c r="D68" s="65"/>
      <c r="E68" s="78" t="s">
        <v>127</v>
      </c>
      <c r="F68" s="97">
        <v>38</v>
      </c>
      <c r="G68" s="105">
        <f t="shared" si="5"/>
        <v>5.88235294117647</v>
      </c>
      <c r="H68" s="78" t="s">
        <v>127</v>
      </c>
      <c r="L68" s="15">
        <v>646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69</v>
      </c>
      <c r="G69" s="105">
        <f t="shared" si="5"/>
        <v>3.9137833238797506</v>
      </c>
      <c r="H69" s="78" t="s">
        <v>129</v>
      </c>
      <c r="L69" s="15">
        <v>1763</v>
      </c>
    </row>
    <row r="70" spans="1:12" ht="12.75">
      <c r="A70" s="82" t="s">
        <v>376</v>
      </c>
      <c r="B70" s="97">
        <v>363</v>
      </c>
      <c r="C70" s="105">
        <f>(B70/$B$37)*100</f>
        <v>10.692194403534609</v>
      </c>
      <c r="D70" s="65"/>
      <c r="E70" s="78" t="s">
        <v>130</v>
      </c>
      <c r="F70" s="97">
        <v>59</v>
      </c>
      <c r="G70" s="105">
        <f t="shared" si="5"/>
        <v>4.649330181245075</v>
      </c>
      <c r="H70" s="78" t="s">
        <v>130</v>
      </c>
      <c r="L70" s="15">
        <v>1269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101</v>
      </c>
      <c r="G71" s="119">
        <f t="shared" si="5"/>
        <v>12.438423645320198</v>
      </c>
      <c r="H71" s="92" t="s">
        <v>131</v>
      </c>
      <c r="L71" s="15">
        <v>812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2415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2334</v>
      </c>
      <c r="G9" s="81">
        <f>(F9/$F$9)*100</f>
        <v>100</v>
      </c>
      <c r="I9" s="53"/>
    </row>
    <row r="10" spans="1:7" ht="12.75">
      <c r="A10" s="36" t="s">
        <v>137</v>
      </c>
      <c r="B10" s="97">
        <v>1687</v>
      </c>
      <c r="C10" s="105">
        <f aca="true" t="shared" si="0" ref="C10:C18">(B10/$B$8)*100</f>
        <v>69.85507246376812</v>
      </c>
      <c r="E10" s="32" t="s">
        <v>138</v>
      </c>
      <c r="F10" s="97">
        <v>2296</v>
      </c>
      <c r="G10" s="105">
        <f>(F10/$F$9)*100</f>
        <v>98.3718937446444</v>
      </c>
    </row>
    <row r="11" spans="1:7" ht="12.75">
      <c r="A11" s="36" t="s">
        <v>139</v>
      </c>
      <c r="B11" s="97">
        <v>222</v>
      </c>
      <c r="C11" s="105">
        <f t="shared" si="0"/>
        <v>9.192546583850932</v>
      </c>
      <c r="E11" s="32" t="s">
        <v>140</v>
      </c>
      <c r="F11" s="97">
        <v>34</v>
      </c>
      <c r="G11" s="105">
        <f>(F11/$F$9)*100</f>
        <v>1.4567266495287061</v>
      </c>
    </row>
    <row r="12" spans="1:7" ht="12.75">
      <c r="A12" s="36" t="s">
        <v>141</v>
      </c>
      <c r="B12" s="97">
        <v>66</v>
      </c>
      <c r="C12" s="105">
        <f t="shared" si="0"/>
        <v>2.732919254658385</v>
      </c>
      <c r="E12" s="32" t="s">
        <v>142</v>
      </c>
      <c r="F12" s="97">
        <v>4</v>
      </c>
      <c r="G12" s="105">
        <f>(F12/$F$9)*100</f>
        <v>0.17137960582690662</v>
      </c>
    </row>
    <row r="13" spans="1:7" ht="12.75">
      <c r="A13" s="36" t="s">
        <v>143</v>
      </c>
      <c r="B13" s="97">
        <v>68</v>
      </c>
      <c r="C13" s="105">
        <f t="shared" si="0"/>
        <v>2.8157349896480333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65</v>
      </c>
      <c r="C14" s="105">
        <f t="shared" si="0"/>
        <v>2.691511387163561</v>
      </c>
      <c r="E14" s="42" t="s">
        <v>145</v>
      </c>
      <c r="F14" s="80">
        <v>1474</v>
      </c>
      <c r="G14" s="81">
        <f>(F14/$F$14)*100</f>
        <v>100</v>
      </c>
    </row>
    <row r="15" spans="1:7" ht="12.75">
      <c r="A15" s="36" t="s">
        <v>146</v>
      </c>
      <c r="B15" s="97">
        <v>191</v>
      </c>
      <c r="C15" s="105">
        <f t="shared" si="0"/>
        <v>7.908902691511386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84</v>
      </c>
      <c r="C16" s="105">
        <f t="shared" si="0"/>
        <v>3.4782608695652173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32</v>
      </c>
      <c r="C17" s="105">
        <f t="shared" si="0"/>
        <v>1.3250517598343685</v>
      </c>
      <c r="E17" s="1" t="s">
        <v>151</v>
      </c>
      <c r="F17" s="97">
        <v>100</v>
      </c>
      <c r="G17" s="105">
        <f aca="true" t="shared" si="1" ref="G17:G23">(F17/$F$14)*100</f>
        <v>6.7842605156037985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271</v>
      </c>
      <c r="G18" s="105">
        <f t="shared" si="1"/>
        <v>18.385345997286294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619</v>
      </c>
      <c r="G19" s="105">
        <f t="shared" si="1"/>
        <v>41.99457259158751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375</v>
      </c>
      <c r="G20" s="105">
        <f t="shared" si="1"/>
        <v>25.440976933514246</v>
      </c>
    </row>
    <row r="21" spans="1:7" ht="12.75">
      <c r="A21" s="36" t="s">
        <v>156</v>
      </c>
      <c r="B21" s="98">
        <v>78</v>
      </c>
      <c r="C21" s="105">
        <f aca="true" t="shared" si="2" ref="C21:C28">(B21/$B$8)*100</f>
        <v>3.229813664596273</v>
      </c>
      <c r="E21" s="1" t="s">
        <v>157</v>
      </c>
      <c r="F21" s="97">
        <v>109</v>
      </c>
      <c r="G21" s="105">
        <f t="shared" si="1"/>
        <v>7.3948439620081405</v>
      </c>
    </row>
    <row r="22" spans="1:7" ht="12.75">
      <c r="A22" s="36" t="s">
        <v>158</v>
      </c>
      <c r="B22" s="98">
        <v>154</v>
      </c>
      <c r="C22" s="105">
        <f t="shared" si="2"/>
        <v>6.3768115942028984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92</v>
      </c>
      <c r="C23" s="105">
        <f t="shared" si="2"/>
        <v>3.8095238095238098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422</v>
      </c>
      <c r="C24" s="105">
        <f t="shared" si="2"/>
        <v>17.474120082815737</v>
      </c>
      <c r="E24" s="1" t="s">
        <v>163</v>
      </c>
      <c r="F24" s="97">
        <v>177200</v>
      </c>
      <c r="G24" s="112" t="s">
        <v>261</v>
      </c>
    </row>
    <row r="25" spans="1:7" ht="12.75">
      <c r="A25" s="36" t="s">
        <v>164</v>
      </c>
      <c r="B25" s="97">
        <v>617</v>
      </c>
      <c r="C25" s="105">
        <f t="shared" si="2"/>
        <v>25.54865424430642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527</v>
      </c>
      <c r="C26" s="105">
        <f t="shared" si="2"/>
        <v>21.821946169772257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219</v>
      </c>
      <c r="C27" s="105">
        <f t="shared" si="2"/>
        <v>9.06832298136646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306</v>
      </c>
      <c r="C28" s="105">
        <f t="shared" si="2"/>
        <v>12.670807453416149</v>
      </c>
      <c r="E28" s="32" t="s">
        <v>176</v>
      </c>
      <c r="F28" s="97">
        <v>1123</v>
      </c>
      <c r="G28" s="105">
        <f aca="true" t="shared" si="3" ref="G28:G35">(F28/$F$14)*100</f>
        <v>76.18724559023067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7</v>
      </c>
      <c r="G30" s="105">
        <f t="shared" si="3"/>
        <v>0.47489823609226595</v>
      </c>
    </row>
    <row r="31" spans="1:7" ht="12.75">
      <c r="A31" s="36" t="s">
        <v>180</v>
      </c>
      <c r="B31" s="97">
        <v>13</v>
      </c>
      <c r="C31" s="105">
        <f aca="true" t="shared" si="4" ref="C31:C39">(B31/$B$8)*100</f>
        <v>0.5383022774327122</v>
      </c>
      <c r="E31" s="32" t="s">
        <v>181</v>
      </c>
      <c r="F31" s="97">
        <v>18</v>
      </c>
      <c r="G31" s="105">
        <f t="shared" si="3"/>
        <v>1.2211668928086838</v>
      </c>
    </row>
    <row r="32" spans="1:7" ht="12.75">
      <c r="A32" s="36" t="s">
        <v>182</v>
      </c>
      <c r="B32" s="97">
        <v>36</v>
      </c>
      <c r="C32" s="105">
        <f t="shared" si="4"/>
        <v>1.4906832298136645</v>
      </c>
      <c r="E32" s="32" t="s">
        <v>183</v>
      </c>
      <c r="F32" s="97">
        <v>87</v>
      </c>
      <c r="G32" s="105">
        <f t="shared" si="3"/>
        <v>5.902306648575306</v>
      </c>
    </row>
    <row r="33" spans="1:7" ht="12.75">
      <c r="A33" s="36" t="s">
        <v>184</v>
      </c>
      <c r="B33" s="97">
        <v>126</v>
      </c>
      <c r="C33" s="105">
        <f t="shared" si="4"/>
        <v>5.217391304347826</v>
      </c>
      <c r="E33" s="32" t="s">
        <v>185</v>
      </c>
      <c r="F33" s="97">
        <v>396</v>
      </c>
      <c r="G33" s="105">
        <f t="shared" si="3"/>
        <v>26.865671641791046</v>
      </c>
    </row>
    <row r="34" spans="1:7" ht="12.75">
      <c r="A34" s="36" t="s">
        <v>186</v>
      </c>
      <c r="B34" s="97">
        <v>366</v>
      </c>
      <c r="C34" s="105">
        <f t="shared" si="4"/>
        <v>15.15527950310559</v>
      </c>
      <c r="E34" s="32" t="s">
        <v>187</v>
      </c>
      <c r="F34" s="97">
        <v>367</v>
      </c>
      <c r="G34" s="105">
        <f t="shared" si="3"/>
        <v>24.898236092265943</v>
      </c>
    </row>
    <row r="35" spans="1:7" ht="12.75">
      <c r="A35" s="36" t="s">
        <v>188</v>
      </c>
      <c r="B35" s="97">
        <v>262</v>
      </c>
      <c r="C35" s="105">
        <f t="shared" si="4"/>
        <v>10.848861283643894</v>
      </c>
      <c r="E35" s="32" t="s">
        <v>189</v>
      </c>
      <c r="F35" s="97">
        <v>248</v>
      </c>
      <c r="G35" s="105">
        <f t="shared" si="3"/>
        <v>16.824966078697422</v>
      </c>
    </row>
    <row r="36" spans="1:7" ht="12.75">
      <c r="A36" s="36" t="s">
        <v>190</v>
      </c>
      <c r="B36" s="97">
        <v>437</v>
      </c>
      <c r="C36" s="105">
        <f t="shared" si="4"/>
        <v>18.095238095238095</v>
      </c>
      <c r="E36" s="32" t="s">
        <v>191</v>
      </c>
      <c r="F36" s="97">
        <v>1536</v>
      </c>
      <c r="G36" s="112" t="s">
        <v>261</v>
      </c>
    </row>
    <row r="37" spans="1:7" ht="12.75">
      <c r="A37" s="36" t="s">
        <v>192</v>
      </c>
      <c r="B37" s="97">
        <v>454</v>
      </c>
      <c r="C37" s="105">
        <f t="shared" si="4"/>
        <v>18.799171842650104</v>
      </c>
      <c r="E37" s="32" t="s">
        <v>193</v>
      </c>
      <c r="F37" s="97">
        <v>351</v>
      </c>
      <c r="G37" s="105">
        <f>(F37/$F$14)*100</f>
        <v>23.812754409769337</v>
      </c>
    </row>
    <row r="38" spans="1:7" ht="12.75">
      <c r="A38" s="36" t="s">
        <v>194</v>
      </c>
      <c r="B38" s="97">
        <v>437</v>
      </c>
      <c r="C38" s="105">
        <f t="shared" si="4"/>
        <v>18.095238095238095</v>
      </c>
      <c r="E38" s="32" t="s">
        <v>191</v>
      </c>
      <c r="F38" s="97">
        <v>522</v>
      </c>
      <c r="G38" s="112" t="s">
        <v>261</v>
      </c>
    </row>
    <row r="39" spans="1:7" ht="12.75">
      <c r="A39" s="36" t="s">
        <v>195</v>
      </c>
      <c r="B39" s="97">
        <v>284</v>
      </c>
      <c r="C39" s="105">
        <f t="shared" si="4"/>
        <v>11.759834368530022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6.4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2334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366</v>
      </c>
      <c r="G43" s="105">
        <f aca="true" t="shared" si="5" ref="G43:G48">(F43/$F$14)*100</f>
        <v>24.830393487109905</v>
      </c>
    </row>
    <row r="44" spans="1:7" ht="12.75">
      <c r="A44" s="36" t="s">
        <v>209</v>
      </c>
      <c r="B44" s="98">
        <v>295</v>
      </c>
      <c r="C44" s="105">
        <f aca="true" t="shared" si="6" ref="C44:C49">(B44/$B$42)*100</f>
        <v>12.639245929734361</v>
      </c>
      <c r="E44" s="32" t="s">
        <v>210</v>
      </c>
      <c r="F44" s="97">
        <v>217</v>
      </c>
      <c r="G44" s="105">
        <f t="shared" si="5"/>
        <v>14.721845318860243</v>
      </c>
    </row>
    <row r="45" spans="1:7" ht="12.75">
      <c r="A45" s="36" t="s">
        <v>211</v>
      </c>
      <c r="B45" s="98">
        <v>617</v>
      </c>
      <c r="C45" s="105">
        <f t="shared" si="6"/>
        <v>26.435304198800342</v>
      </c>
      <c r="E45" s="32" t="s">
        <v>212</v>
      </c>
      <c r="F45" s="97">
        <v>248</v>
      </c>
      <c r="G45" s="105">
        <f t="shared" si="5"/>
        <v>16.824966078697422</v>
      </c>
    </row>
    <row r="46" spans="1:7" ht="12.75">
      <c r="A46" s="36" t="s">
        <v>213</v>
      </c>
      <c r="B46" s="98">
        <v>493</v>
      </c>
      <c r="C46" s="105">
        <f t="shared" si="6"/>
        <v>21.122536418166238</v>
      </c>
      <c r="E46" s="32" t="s">
        <v>214</v>
      </c>
      <c r="F46" s="97">
        <v>211</v>
      </c>
      <c r="G46" s="105">
        <f t="shared" si="5"/>
        <v>14.314789687924016</v>
      </c>
    </row>
    <row r="47" spans="1:7" ht="12.75">
      <c r="A47" s="36" t="s">
        <v>215</v>
      </c>
      <c r="B47" s="97">
        <v>399</v>
      </c>
      <c r="C47" s="105">
        <f t="shared" si="6"/>
        <v>17.09511568123393</v>
      </c>
      <c r="E47" s="32" t="s">
        <v>216</v>
      </c>
      <c r="F47" s="97">
        <v>53</v>
      </c>
      <c r="G47" s="105">
        <f t="shared" si="5"/>
        <v>3.595658073270014</v>
      </c>
    </row>
    <row r="48" spans="1:7" ht="12.75">
      <c r="A48" s="36" t="s">
        <v>217</v>
      </c>
      <c r="B48" s="97">
        <v>188</v>
      </c>
      <c r="C48" s="105">
        <f t="shared" si="6"/>
        <v>8.05484147386461</v>
      </c>
      <c r="E48" s="32" t="s">
        <v>218</v>
      </c>
      <c r="F48" s="97">
        <v>371</v>
      </c>
      <c r="G48" s="105">
        <f t="shared" si="5"/>
        <v>25.1696065128901</v>
      </c>
    </row>
    <row r="49" spans="1:7" ht="12.75">
      <c r="A49" s="36" t="s">
        <v>219</v>
      </c>
      <c r="B49" s="97">
        <v>342</v>
      </c>
      <c r="C49" s="105">
        <f t="shared" si="6"/>
        <v>14.652956298200515</v>
      </c>
      <c r="E49" s="32" t="s">
        <v>220</v>
      </c>
      <c r="F49" s="97">
        <v>8</v>
      </c>
      <c r="G49" s="105">
        <f>(F49/$F$14)*100</f>
        <v>0.5427408412483039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639</v>
      </c>
      <c r="G51" s="81">
        <f>(F51/F$51)*100</f>
        <v>100</v>
      </c>
    </row>
    <row r="52" spans="1:7" ht="12.75">
      <c r="A52" s="4" t="s">
        <v>223</v>
      </c>
      <c r="B52" s="97">
        <v>108</v>
      </c>
      <c r="C52" s="105">
        <f>(B52/$B$42)*100</f>
        <v>4.627249357326478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519</v>
      </c>
      <c r="C53" s="105">
        <f>(B53/$B$42)*100</f>
        <v>22.236503856041132</v>
      </c>
      <c r="E53" s="32" t="s">
        <v>226</v>
      </c>
      <c r="F53" s="97">
        <v>13</v>
      </c>
      <c r="G53" s="105">
        <f>(F53/F$51)*100</f>
        <v>2.0344287949921753</v>
      </c>
    </row>
    <row r="54" spans="1:7" ht="12.75">
      <c r="A54" s="4" t="s">
        <v>227</v>
      </c>
      <c r="B54" s="97">
        <v>1273</v>
      </c>
      <c r="C54" s="105">
        <f>(B54/$B$42)*100</f>
        <v>54.54155955441302</v>
      </c>
      <c r="E54" s="32" t="s">
        <v>228</v>
      </c>
      <c r="F54" s="97">
        <v>6</v>
      </c>
      <c r="G54" s="105">
        <f aca="true" t="shared" si="7" ref="G54:G60">(F54/F$51)*100</f>
        <v>0.9389671361502347</v>
      </c>
    </row>
    <row r="55" spans="1:7" ht="12.75">
      <c r="A55" s="4" t="s">
        <v>229</v>
      </c>
      <c r="B55" s="97">
        <v>434</v>
      </c>
      <c r="C55" s="105">
        <f>(B55/$B$42)*100</f>
        <v>18.594687232219364</v>
      </c>
      <c r="E55" s="32" t="s">
        <v>230</v>
      </c>
      <c r="F55" s="97">
        <v>27</v>
      </c>
      <c r="G55" s="105">
        <f t="shared" si="7"/>
        <v>4.225352112676056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296</v>
      </c>
      <c r="G56" s="105">
        <f t="shared" si="7"/>
        <v>46.322378716744915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124</v>
      </c>
      <c r="G57" s="105">
        <f t="shared" si="7"/>
        <v>19.405320813771517</v>
      </c>
    </row>
    <row r="58" spans="1:7" ht="12.75">
      <c r="A58" s="36" t="s">
        <v>234</v>
      </c>
      <c r="B58" s="97">
        <v>970</v>
      </c>
      <c r="C58" s="105">
        <f aca="true" t="shared" si="8" ref="C58:C66">(B58/$B$42)*100</f>
        <v>41.55955441302485</v>
      </c>
      <c r="E58" s="32" t="s">
        <v>235</v>
      </c>
      <c r="F58" s="97">
        <v>132</v>
      </c>
      <c r="G58" s="105">
        <f t="shared" si="7"/>
        <v>20.657276995305164</v>
      </c>
    </row>
    <row r="59" spans="1:7" ht="12.75">
      <c r="A59" s="36" t="s">
        <v>236</v>
      </c>
      <c r="B59" s="97">
        <v>148</v>
      </c>
      <c r="C59" s="105">
        <f t="shared" si="8"/>
        <v>6.341045415595545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219</v>
      </c>
      <c r="C60" s="105">
        <f t="shared" si="8"/>
        <v>9.383033419023135</v>
      </c>
      <c r="E60" s="32" t="s">
        <v>239</v>
      </c>
      <c r="F60" s="97">
        <v>41</v>
      </c>
      <c r="G60" s="105">
        <f t="shared" si="7"/>
        <v>6.416275430359937</v>
      </c>
    </row>
    <row r="61" spans="1:7" ht="12.75">
      <c r="A61" s="36" t="s">
        <v>240</v>
      </c>
      <c r="B61" s="97">
        <v>964</v>
      </c>
      <c r="C61" s="105">
        <f t="shared" si="8"/>
        <v>41.30248500428449</v>
      </c>
      <c r="E61" s="32" t="s">
        <v>163</v>
      </c>
      <c r="F61" s="97">
        <v>731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25</v>
      </c>
      <c r="C63" s="105">
        <f t="shared" si="8"/>
        <v>1.0711225364181662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8</v>
      </c>
      <c r="C65" s="105">
        <f t="shared" si="8"/>
        <v>0.34275921165381323</v>
      </c>
      <c r="E65" s="32" t="s">
        <v>208</v>
      </c>
      <c r="F65" s="97">
        <v>123</v>
      </c>
      <c r="G65" s="105">
        <f aca="true" t="shared" si="9" ref="G65:G71">(F65/F$51)*100</f>
        <v>19.248826291079812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60</v>
      </c>
      <c r="G66" s="105">
        <f t="shared" si="9"/>
        <v>9.389671361502346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120</v>
      </c>
      <c r="G67" s="105">
        <f t="shared" si="9"/>
        <v>18.779342723004692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56</v>
      </c>
      <c r="G68" s="105">
        <f t="shared" si="9"/>
        <v>8.763693270735525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46</v>
      </c>
      <c r="G69" s="105">
        <f t="shared" si="9"/>
        <v>7.198748043818466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180</v>
      </c>
      <c r="G70" s="105">
        <f t="shared" si="9"/>
        <v>28.169014084507044</v>
      </c>
    </row>
    <row r="71" spans="1:7" ht="12.75">
      <c r="A71" s="54" t="s">
        <v>252</v>
      </c>
      <c r="B71" s="103">
        <v>19</v>
      </c>
      <c r="C71" s="115">
        <f>(B71/$B$42)*100</f>
        <v>0.8140531276778064</v>
      </c>
      <c r="D71" s="41"/>
      <c r="E71" s="44" t="s">
        <v>220</v>
      </c>
      <c r="F71" s="103">
        <v>54</v>
      </c>
      <c r="G71" s="115">
        <f t="shared" si="9"/>
        <v>8.450704225352112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2002-06-13T16:04:15Z</dcterms:modified>
  <cp:category/>
  <cp:version/>
  <cp:contentType/>
  <cp:contentStatus/>
</cp:coreProperties>
</file>