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<sst xmlns="http://schemas.openxmlformats.org/spreadsheetml/2006/main" count="676" uniqueCount="437">
  <si>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</si>
  <si>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</si>
  <si>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</si>
  <si>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</si>
  <si>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</si>
  <si>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</si>
  <si>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</si>
  <si>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</si>
  <si>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</si>
  <si>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</si>
  <si>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</si>
  <si>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</si>
  <si>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</si>
  <si>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</si>
  <si>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</si>
  <si>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</si>
  <si>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</si>
  <si>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</si>
  <si>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</si>
  <si>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</si>
  <si>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</si>
  <si>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</si>
  <si>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</si>
  <si>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</si>
  <si>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</si>
  <si>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</si>
  <si>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</si>
  <si>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</si>
  <si>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</si>
  <si>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</si>
  <si>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</si>
  <si>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</si>
  <si>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</si>
  <si>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</si>
  <si>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</si>
  <si>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</si>
  <si>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</si>
  <si>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</si>
  <si>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</si>
  <si>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</si>
  <si>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</si>
  <si>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</si>
  <si>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</si>
  <si>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</si>
  <si>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</si>
  <si>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</si>
  <si>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</si>
  <si>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</si>
  <si>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</si>
  <si>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</si>
  <si>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</si>
  <si>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</si>
  <si>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</si>
  <si>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</si>
  <si>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</si>
  <si>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</si>
  <si>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</si>
  <si>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</si>
  <si>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</si>
  <si>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</si>
  <si>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</si>
  <si>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</si>
  <si>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</si>
  <si>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</si>
  <si>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</si>
  <si>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</si>
  <si>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</si>
  <si>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</si>
  <si>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</si>
  <si>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</si>
  <si>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</si>
  <si>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</si>
  <si>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</si>
  <si>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</si>
  <si>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</si>
  <si>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</si>
  <si>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</si>
  <si>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</si>
  <si>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</si>
  <si>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</si>
  <si>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</si>
  <si>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</si>
  <si>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</si>
  <si>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</si>
  <si>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</si>
  <si>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</si>
  <si>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</si>
  <si>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</si>
  <si>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</si>
  <si>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</si>
  <si>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</si>
  <si>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</si>
  <si>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</si>
  <si>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</si>
  <si>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</si>
  <si>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</si>
  <si>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</si>
  <si>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</si>
  <si>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</si>
  <si>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</si>
  <si>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</si>
  <si>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</si>
  <si>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</si>
  <si>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</si>
  <si>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</si>
  <si>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</si>
  <si>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</si>
  <si>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</si>
  <si>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</si>
  <si>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</si>
  <si>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</si>
  <si>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</si>
  <si>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</si>
  <si>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</si>
  <si>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</si>
  <si>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</si>
  <si>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</si>
  <si>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</si>
  <si>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</si>
  <si>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</si>
  <si>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</si>
  <si>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</si>
  <si>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</si>
  <si>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</si>
  <si>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</si>
  <si>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</si>
  <si>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</si>
  <si>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</si>
  <si>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</si>
  <si>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</si>
  <si>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</si>
  <si>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</si>
  <si>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</si>
  <si>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</si>
  <si>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</si>
  <si>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</si>
  <si>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</si>
  <si>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</si>
  <si>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</si>
  <si>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</si>
  <si>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</si>
  <si>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</si>
  <si>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</si>
  <si>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</si>
  <si>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</si>
  <si>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</si>
  <si>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</si>
  <si>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</si>
  <si>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</si>
  <si>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</si>
  <si>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</si>
  <si>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</si>
  <si>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</si>
  <si>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</si>
  <si>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</si>
  <si>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</si>
  <si>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</si>
  <si>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</si>
  <si>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</si>
  <si>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</si>
  <si>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</si>
  <si>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</si>
  <si>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</si>
  <si>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</si>
  <si>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</si>
  <si>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</si>
  <si>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</si>
  <si>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</si>
  <si>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</si>
  <si>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</si>
  <si>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</si>
  <si>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</si>
  <si>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</si>
  <si>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</si>
  <si>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</si>
  <si>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</si>
  <si>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</si>
  <si>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</si>
  <si>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</si>
  <si>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</si>
  <si>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</si>
  <si>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</si>
  <si>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</si>
  <si>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</si>
  <si>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</si>
  <si>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</si>
  <si>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</si>
  <si>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</si>
  <si>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</si>
  <si>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</si>
  <si>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</si>
  <si>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</si>
  <si>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</si>
  <si>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</si>
  <si>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</si>
  <si>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</si>
  <si>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</si>
  <si>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</si>
  <si>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</si>
  <si>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</si>
  <si>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</si>
  <si>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</si>
  <si>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</si>
  <si>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</si>
  <si>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</si>
  <si>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</si>
  <si>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</si>
  <si>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</si>
  <si>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</si>
  <si>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</si>
  <si>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</si>
  <si>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</si>
  <si>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</si>
  <si>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</si>
  <si>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</si>
  <si>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</si>
  <si>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</si>
  <si>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</si>
  <si>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</si>
  <si>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</si>
  <si>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</si>
  <si>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</si>
  <si>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</si>
  <si>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</si>
  <si>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</si>
  <si>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</si>
  <si>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</si>
  <si>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</si>
  <si>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</si>
  <si>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</si>
  <si>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</si>
  <si>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</si>
  <si>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</si>
  <si>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</si>
  <si>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</si>
  <si>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</si>
  <si>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</si>
  <si>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</si>
  <si>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</si>
  <si>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</si>
  <si>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</si>
  <si>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</si>
  <si>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</si>
  <si>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</si>
  <si>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</si>
  <si>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</si>
  <si>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</si>
  <si>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</si>
  <si>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</si>
  <si>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</si>
  <si>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</si>
  <si>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</si>
  <si>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</si>
  <si>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</si>
  <si>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</si>
  <si>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</si>
  <si>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</si>
  <si>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</si>
  <si>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</si>
  <si>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</si>
  <si>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</si>
  <si>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</si>
  <si>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</si>
  <si>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</si>
  <si>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</si>
  <si>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</si>
  <si>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</si>
  <si>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</si>
  <si>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</si>
  <si>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</si>
  <si>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</si>
  <si>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</si>
  <si>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</si>
  <si>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</si>
  <si>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</si>
  <si>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</si>
  <si>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</si>
  <si>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</si>
  <si>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</si>
  <si>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</si>
  <si>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</si>
  <si>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</si>
  <si>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</si>
  <si>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</si>
  <si>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</si>
  <si>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</si>
  <si>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</si>
  <si>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</si>
  <si>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</si>
  <si>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</si>
  <si>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</si>
  <si>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</si>
  <si>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</si>
  <si>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</si>
  <si>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</si>
  <si>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</si>
  <si>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</si>
  <si>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</si>
  <si>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</si>
  <si>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</si>
  <si>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</si>
  <si>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</si>
  <si>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</si>
  <si>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</si>
  <si>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</si>
  <si>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</si>
  <si>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</si>
  <si>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</si>
  <si>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</si>
  <si>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</si>
  <si>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</si>
  <si>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</si>
  <si>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</si>
  <si>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</si>
  <si>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</si>
  <si>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</si>
  <si>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</si>
  <si>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</si>
  <si>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</si>
  <si>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</si>
  <si>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</si>
  <si>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</si>
  <si>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</si>
  <si>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</si>
  <si>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</si>
  <si>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</si>
  <si>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</si>
  <si>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</si>
  <si>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</si>
  <si>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</si>
  <si>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</si>
  <si>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</si>
  <si>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</si>
  <si>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</si>
  <si>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</si>
  <si>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</si>
  <si>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</si>
  <si>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</si>
  <si>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</si>
  <si>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</si>
  <si>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</si>
  <si>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</si>
  <si>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</si>
  <si>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</si>
  <si>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</si>
  <si>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</si>
  <si>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</si>
  <si>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</si>
  <si>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</si>
  <si>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</si>
  <si>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</si>
  <si>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</si>
  <si>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</si>
  <si>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</si>
  <si>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</si>
  <si>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</si>
  <si>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</si>
  <si>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</si>
  <si>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</si>
  <si>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</si>
  <si>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</si>
  <si>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</si>
  <si>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</si>
  <si>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</si>
  <si>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</si>
  <si>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</si>
  <si>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</si>
  <si>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</si>
  <si>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</si>
  <si>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</si>
  <si>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</si>
  <si>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</si>
  <si>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</si>
  <si>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</si>
  <si>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</si>
  <si>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</si>
  <si>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</si>
  <si>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</si>
  <si>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</si>
  <si>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</si>
  <si>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</si>
  <si>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</si>
  <si>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</si>
  <si>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</si>
  <si>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</si>
  <si>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</si>
  <si>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</si>
  <si>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</si>
  <si>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</si>
  <si>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</si>
  <si>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</si>
  <si>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</si>
  <si>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</si>
  <si>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</si>
  <si>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</si>
  <si>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</si>
  <si>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Washington township, Warren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</si>
  <si>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Washington township</t>
    </r>
    <r>
      <rPr>
        <b/>
        <sz val="12"/>
        <rFont val="Arial"/>
        <family val="2"/>
      </rPr>
      <t>,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Warren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</si>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</sst>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6248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6248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3053</v>
      </c>
      <c r="C9" s="151">
        <f>(B9/$B$7)*100</f>
        <v>48.86363636363637</v>
      </c>
      <c r="D9" s="152"/>
      <c r="E9" s="152" t="s">
        <v>403</v>
      </c>
      <c r="F9" s="150">
        <v>135</v>
      </c>
      <c r="G9" s="153">
        <f t="shared" si="0"/>
        <v>2.1606914212548016</v>
      </c>
    </row>
    <row r="10" spans="1:7" ht="12.75">
      <c r="A10" s="149" t="s">
        <v>404</v>
      </c>
      <c r="B10" s="150">
        <v>3195</v>
      </c>
      <c r="C10" s="151">
        <f>(B10/$B$7)*100</f>
        <v>51.13636363636363</v>
      </c>
      <c r="D10" s="152"/>
      <c r="E10" s="152" t="s">
        <v>405</v>
      </c>
      <c r="F10" s="150">
        <v>7</v>
      </c>
      <c r="G10" s="153">
        <f t="shared" si="0"/>
        <v>0.11203585147247119</v>
      </c>
    </row>
    <row r="11" spans="1:7" ht="12.75">
      <c r="A11" s="149"/>
      <c r="B11" s="150"/>
      <c r="C11" s="151"/>
      <c r="D11" s="152"/>
      <c r="E11" s="152" t="s">
        <v>406</v>
      </c>
      <c r="F11" s="150">
        <v>44</v>
      </c>
      <c r="G11" s="153">
        <f t="shared" si="0"/>
        <v>0.704225352112676</v>
      </c>
    </row>
    <row r="12" spans="1:7" ht="12.75">
      <c r="A12" s="149" t="s">
        <v>407</v>
      </c>
      <c r="B12" s="150">
        <v>435</v>
      </c>
      <c r="C12" s="151">
        <f aca="true" t="shared" si="1" ref="C12:C24">B12*100/B$7</f>
        <v>6.962227912932138</v>
      </c>
      <c r="D12" s="152"/>
      <c r="E12" s="152" t="s">
        <v>408</v>
      </c>
      <c r="F12" s="150">
        <v>21</v>
      </c>
      <c r="G12" s="153">
        <f t="shared" si="0"/>
        <v>0.3361075544174136</v>
      </c>
    </row>
    <row r="13" spans="1:7" ht="12.75">
      <c r="A13" s="149" t="s">
        <v>409</v>
      </c>
      <c r="B13" s="150">
        <v>493</v>
      </c>
      <c r="C13" s="151">
        <f t="shared" si="1"/>
        <v>7.890524967989757</v>
      </c>
      <c r="D13" s="152"/>
      <c r="E13" s="152" t="s">
        <v>410</v>
      </c>
      <c r="F13" s="150">
        <v>63</v>
      </c>
      <c r="G13" s="153">
        <f t="shared" si="0"/>
        <v>1.0083226632522406</v>
      </c>
    </row>
    <row r="14" spans="1:7" ht="12.75">
      <c r="A14" s="149" t="s">
        <v>411</v>
      </c>
      <c r="B14" s="150">
        <v>600</v>
      </c>
      <c r="C14" s="151">
        <f t="shared" si="1"/>
        <v>9.603072983354673</v>
      </c>
      <c r="D14" s="152"/>
      <c r="E14" s="152" t="s">
        <v>412</v>
      </c>
      <c r="F14" s="150">
        <v>6113</v>
      </c>
      <c r="G14" s="153">
        <f t="shared" si="0"/>
        <v>97.8393085787452</v>
      </c>
    </row>
    <row r="15" spans="1:7" ht="12.75">
      <c r="A15" s="149" t="s">
        <v>413</v>
      </c>
      <c r="B15" s="150">
        <v>497</v>
      </c>
      <c r="C15" s="151">
        <f t="shared" si="1"/>
        <v>7.954545454545454</v>
      </c>
      <c r="D15" s="152"/>
      <c r="E15" s="152" t="s">
        <v>414</v>
      </c>
      <c r="F15" s="150">
        <v>5910</v>
      </c>
      <c r="G15" s="153">
        <f t="shared" si="0"/>
        <v>94.59026888604353</v>
      </c>
    </row>
    <row r="16" spans="1:7" ht="12.75">
      <c r="A16" s="149" t="s">
        <v>415</v>
      </c>
      <c r="B16" s="150">
        <v>204</v>
      </c>
      <c r="C16" s="151">
        <f t="shared" si="1"/>
        <v>3.265044814340589</v>
      </c>
      <c r="D16" s="152"/>
      <c r="E16" s="152"/>
      <c r="F16" s="145"/>
      <c r="G16" s="146"/>
    </row>
    <row r="17" spans="1:7" ht="12.75">
      <c r="A17" s="149" t="s">
        <v>416</v>
      </c>
      <c r="B17" s="150">
        <v>618</v>
      </c>
      <c r="C17" s="151">
        <f t="shared" si="1"/>
        <v>9.891165172855313</v>
      </c>
      <c r="D17" s="152"/>
      <c r="E17" s="143" t="s">
        <v>417</v>
      </c>
      <c r="F17" s="145"/>
      <c r="G17" s="146"/>
    </row>
    <row r="18" spans="1:7" ht="12.75">
      <c r="A18" s="149" t="s">
        <v>418</v>
      </c>
      <c r="B18" s="150">
        <v>1268</v>
      </c>
      <c r="C18" s="151">
        <f t="shared" si="1"/>
        <v>20.29449423815621</v>
      </c>
      <c r="D18" s="152"/>
      <c r="E18" s="143" t="s">
        <v>419</v>
      </c>
      <c r="F18" s="141">
        <v>6248</v>
      </c>
      <c r="G18" s="148">
        <v>100</v>
      </c>
    </row>
    <row r="19" spans="1:7" ht="12.75">
      <c r="A19" s="149" t="s">
        <v>420</v>
      </c>
      <c r="B19" s="150">
        <v>988</v>
      </c>
      <c r="C19" s="151">
        <f t="shared" si="1"/>
        <v>15.813060179257363</v>
      </c>
      <c r="D19" s="152"/>
      <c r="E19" s="152" t="s">
        <v>421</v>
      </c>
      <c r="F19" s="150">
        <v>6185</v>
      </c>
      <c r="G19" s="153">
        <f aca="true" t="shared" si="2" ref="G19:G30">F19*100/F$18</f>
        <v>98.99167733674776</v>
      </c>
    </row>
    <row r="20" spans="1:7" ht="12.75">
      <c r="A20" s="149" t="s">
        <v>422</v>
      </c>
      <c r="B20" s="150">
        <v>314</v>
      </c>
      <c r="C20" s="151">
        <f t="shared" si="1"/>
        <v>5.025608194622279</v>
      </c>
      <c r="D20" s="152"/>
      <c r="E20" s="152" t="s">
        <v>423</v>
      </c>
      <c r="F20" s="150">
        <v>2099</v>
      </c>
      <c r="G20" s="153">
        <f t="shared" si="2"/>
        <v>33.594750320102435</v>
      </c>
    </row>
    <row r="21" spans="1:7" ht="12.75">
      <c r="A21" s="149" t="s">
        <v>424</v>
      </c>
      <c r="B21" s="150">
        <v>222</v>
      </c>
      <c r="C21" s="151">
        <f t="shared" si="1"/>
        <v>3.553137003841229</v>
      </c>
      <c r="D21" s="152"/>
      <c r="E21" s="152" t="s">
        <v>425</v>
      </c>
      <c r="F21" s="150">
        <v>1527</v>
      </c>
      <c r="G21" s="153">
        <f t="shared" si="2"/>
        <v>24.439820742637643</v>
      </c>
    </row>
    <row r="22" spans="1:7" ht="12.75">
      <c r="A22" s="149" t="s">
        <v>426</v>
      </c>
      <c r="B22" s="150">
        <v>338</v>
      </c>
      <c r="C22" s="151">
        <f t="shared" si="1"/>
        <v>5.409731113956466</v>
      </c>
      <c r="D22" s="152"/>
      <c r="E22" s="152" t="s">
        <v>427</v>
      </c>
      <c r="F22" s="150">
        <v>2192</v>
      </c>
      <c r="G22" s="153">
        <f t="shared" si="2"/>
        <v>35.083226632522404</v>
      </c>
    </row>
    <row r="23" spans="1:7" ht="12.75">
      <c r="A23" s="149" t="s">
        <v>428</v>
      </c>
      <c r="B23" s="150">
        <v>214</v>
      </c>
      <c r="C23" s="151">
        <f t="shared" si="1"/>
        <v>3.4250960307298337</v>
      </c>
      <c r="D23" s="152"/>
      <c r="E23" s="152" t="s">
        <v>429</v>
      </c>
      <c r="F23" s="150">
        <v>1765</v>
      </c>
      <c r="G23" s="153">
        <f t="shared" si="2"/>
        <v>28.249039692701665</v>
      </c>
    </row>
    <row r="24" spans="1:7" ht="12.75">
      <c r="A24" s="149" t="s">
        <v>430</v>
      </c>
      <c r="B24" s="150">
        <v>57</v>
      </c>
      <c r="C24" s="151">
        <f t="shared" si="1"/>
        <v>0.912291933418694</v>
      </c>
      <c r="D24" s="152"/>
      <c r="E24" s="152" t="s">
        <v>431</v>
      </c>
      <c r="F24" s="150">
        <v>212</v>
      </c>
      <c r="G24" s="153">
        <f t="shared" si="2"/>
        <v>3.3930857874519846</v>
      </c>
    </row>
    <row r="25" spans="1:7" ht="12.75">
      <c r="A25" s="149"/>
      <c r="B25" s="145"/>
      <c r="C25" s="154"/>
      <c r="D25" s="152"/>
      <c r="E25" s="152" t="s">
        <v>432</v>
      </c>
      <c r="F25" s="150">
        <v>60</v>
      </c>
      <c r="G25" s="153">
        <f t="shared" si="2"/>
        <v>0.9603072983354674</v>
      </c>
    </row>
    <row r="26" spans="1:7" ht="12.75">
      <c r="A26" s="149" t="s">
        <v>433</v>
      </c>
      <c r="B26" s="145">
        <v>37.6</v>
      </c>
      <c r="C26" s="155" t="s">
        <v>261</v>
      </c>
      <c r="D26" s="152"/>
      <c r="E26" s="156" t="s">
        <v>434</v>
      </c>
      <c r="F26" s="157">
        <v>155</v>
      </c>
      <c r="G26" s="153">
        <f t="shared" si="2"/>
        <v>2.4807938540332906</v>
      </c>
    </row>
    <row r="27" spans="1:7" ht="12.75">
      <c r="A27" s="149"/>
      <c r="B27" s="145"/>
      <c r="C27" s="154"/>
      <c r="D27" s="152"/>
      <c r="E27" s="158" t="s">
        <v>435</v>
      </c>
      <c r="F27" s="159">
        <v>76</v>
      </c>
      <c r="G27" s="153">
        <f t="shared" si="2"/>
        <v>1.2163892445582587</v>
      </c>
    </row>
    <row r="28" spans="1:7" ht="12.75">
      <c r="A28" s="149" t="s">
        <v>262</v>
      </c>
      <c r="B28" s="150">
        <v>4373</v>
      </c>
      <c r="C28" s="151">
        <f aca="true" t="shared" si="3" ref="C28:C35">B28*100/B$7</f>
        <v>69.99039692701665</v>
      </c>
      <c r="D28" s="152"/>
      <c r="E28" s="152" t="s">
        <v>436</v>
      </c>
      <c r="F28" s="150">
        <v>63</v>
      </c>
      <c r="G28" s="153">
        <f t="shared" si="2"/>
        <v>1.0083226632522406</v>
      </c>
    </row>
    <row r="29" spans="1:7" ht="12.75">
      <c r="A29" s="149" t="s">
        <v>0</v>
      </c>
      <c r="B29" s="150">
        <v>2114</v>
      </c>
      <c r="C29" s="151">
        <f t="shared" si="3"/>
        <v>33.8348271446863</v>
      </c>
      <c r="D29" s="152"/>
      <c r="E29" s="152" t="s">
        <v>1</v>
      </c>
      <c r="F29" s="150">
        <v>35</v>
      </c>
      <c r="G29" s="153">
        <f t="shared" si="2"/>
        <v>0.560179257362356</v>
      </c>
    </row>
    <row r="30" spans="1:7" ht="12.75">
      <c r="A30" s="149" t="s">
        <v>2</v>
      </c>
      <c r="B30" s="150">
        <v>2259</v>
      </c>
      <c r="C30" s="151">
        <f t="shared" si="3"/>
        <v>36.155569782330346</v>
      </c>
      <c r="D30" s="152"/>
      <c r="E30" s="152" t="s">
        <v>3</v>
      </c>
      <c r="F30" s="150">
        <v>28</v>
      </c>
      <c r="G30" s="153">
        <f t="shared" si="2"/>
        <v>0.44814340588988477</v>
      </c>
    </row>
    <row r="31" spans="1:7" ht="12.75">
      <c r="A31" s="149" t="s">
        <v>4</v>
      </c>
      <c r="B31" s="150">
        <v>4177</v>
      </c>
      <c r="C31" s="151">
        <f t="shared" si="3"/>
        <v>66.85339308578745</v>
      </c>
      <c r="D31" s="152"/>
      <c r="E31" s="152"/>
      <c r="F31" s="145"/>
      <c r="G31" s="146"/>
    </row>
    <row r="32" spans="1:7" ht="12.75">
      <c r="A32" s="149" t="s">
        <v>5</v>
      </c>
      <c r="B32" s="150">
        <v>734</v>
      </c>
      <c r="C32" s="151">
        <f t="shared" si="3"/>
        <v>11.74775928297055</v>
      </c>
      <c r="D32" s="152"/>
      <c r="E32" s="143" t="s">
        <v>6</v>
      </c>
      <c r="F32" s="147"/>
      <c r="G32" s="160"/>
    </row>
    <row r="33" spans="1:7" ht="12.75">
      <c r="A33" s="149" t="s">
        <v>7</v>
      </c>
      <c r="B33" s="150">
        <v>609</v>
      </c>
      <c r="C33" s="151">
        <f t="shared" si="3"/>
        <v>9.747119078104994</v>
      </c>
      <c r="D33" s="152"/>
      <c r="E33" s="143" t="s">
        <v>8</v>
      </c>
      <c r="F33" s="141">
        <v>2099</v>
      </c>
      <c r="G33" s="148">
        <v>100</v>
      </c>
    </row>
    <row r="34" spans="1:7" ht="12.75">
      <c r="A34" s="149" t="s">
        <v>0</v>
      </c>
      <c r="B34" s="150">
        <v>270</v>
      </c>
      <c r="C34" s="151">
        <f t="shared" si="3"/>
        <v>4.321382842509603</v>
      </c>
      <c r="D34" s="152"/>
      <c r="E34" s="152" t="s">
        <v>9</v>
      </c>
      <c r="F34" s="150">
        <v>1740</v>
      </c>
      <c r="G34" s="153">
        <f aca="true" t="shared" si="4" ref="G34:G42">F34*100/F$33</f>
        <v>82.8966174368747</v>
      </c>
    </row>
    <row r="35" spans="1:7" ht="12.75">
      <c r="A35" s="149" t="s">
        <v>2</v>
      </c>
      <c r="B35" s="150">
        <v>339</v>
      </c>
      <c r="C35" s="151">
        <f t="shared" si="3"/>
        <v>5.425736235595391</v>
      </c>
      <c r="D35" s="152"/>
      <c r="E35" s="152" t="s">
        <v>10</v>
      </c>
      <c r="F35" s="150">
        <v>909</v>
      </c>
      <c r="G35" s="153">
        <f t="shared" si="4"/>
        <v>43.306336350643164</v>
      </c>
    </row>
    <row r="36" spans="1:7" ht="12.75">
      <c r="A36" s="149"/>
      <c r="B36" s="145"/>
      <c r="C36" s="154"/>
      <c r="D36" s="152"/>
      <c r="E36" s="152" t="s">
        <v>11</v>
      </c>
      <c r="F36" s="150">
        <v>1527</v>
      </c>
      <c r="G36" s="153">
        <f t="shared" si="4"/>
        <v>72.74892806098141</v>
      </c>
    </row>
    <row r="37" spans="1:7" ht="12.75">
      <c r="A37" s="161" t="s">
        <v>12</v>
      </c>
      <c r="B37" s="145"/>
      <c r="C37" s="154"/>
      <c r="D37" s="152"/>
      <c r="E37" s="152" t="s">
        <v>10</v>
      </c>
      <c r="F37" s="150">
        <v>801</v>
      </c>
      <c r="G37" s="153">
        <f t="shared" si="4"/>
        <v>38.16102906145784</v>
      </c>
    </row>
    <row r="38" spans="1:7" ht="12.75">
      <c r="A38" s="162" t="s">
        <v>13</v>
      </c>
      <c r="B38" s="150">
        <v>6198</v>
      </c>
      <c r="C38" s="151">
        <f aca="true" t="shared" si="5" ref="C38:C56">B38*100/B$7</f>
        <v>99.19974391805378</v>
      </c>
      <c r="D38" s="152"/>
      <c r="E38" s="152" t="s">
        <v>14</v>
      </c>
      <c r="F38" s="150">
        <v>146</v>
      </c>
      <c r="G38" s="153">
        <f t="shared" si="4"/>
        <v>6.955693187232015</v>
      </c>
    </row>
    <row r="39" spans="1:7" ht="12.75">
      <c r="A39" s="149" t="s">
        <v>15</v>
      </c>
      <c r="B39" s="150">
        <v>5997</v>
      </c>
      <c r="C39" s="151">
        <f t="shared" si="5"/>
        <v>95.98271446862996</v>
      </c>
      <c r="D39" s="152"/>
      <c r="E39" s="152" t="s">
        <v>10</v>
      </c>
      <c r="F39" s="150">
        <v>77</v>
      </c>
      <c r="G39" s="153">
        <f t="shared" si="4"/>
        <v>3.668413530252501</v>
      </c>
    </row>
    <row r="40" spans="1:7" ht="12.75">
      <c r="A40" s="149" t="s">
        <v>16</v>
      </c>
      <c r="B40" s="150">
        <v>107</v>
      </c>
      <c r="C40" s="151">
        <f t="shared" si="5"/>
        <v>1.7125480153649169</v>
      </c>
      <c r="D40" s="152"/>
      <c r="E40" s="152" t="s">
        <v>17</v>
      </c>
      <c r="F40" s="150">
        <v>359</v>
      </c>
      <c r="G40" s="153">
        <f t="shared" si="4"/>
        <v>17.103382563125297</v>
      </c>
    </row>
    <row r="41" spans="1:7" ht="12.75">
      <c r="A41" s="149" t="s">
        <v>18</v>
      </c>
      <c r="B41" s="150">
        <v>4</v>
      </c>
      <c r="C41" s="151">
        <f t="shared" si="5"/>
        <v>0.06402048655569782</v>
      </c>
      <c r="D41" s="152"/>
      <c r="E41" s="152" t="s">
        <v>19</v>
      </c>
      <c r="F41" s="150">
        <v>297</v>
      </c>
      <c r="G41" s="153">
        <f t="shared" si="4"/>
        <v>14.149595045259648</v>
      </c>
    </row>
    <row r="42" spans="1:7" ht="12.75">
      <c r="A42" s="149" t="s">
        <v>20</v>
      </c>
      <c r="B42" s="150">
        <v>59</v>
      </c>
      <c r="C42" s="151">
        <f t="shared" si="5"/>
        <v>0.9443021766965429</v>
      </c>
      <c r="D42" s="152"/>
      <c r="E42" s="152" t="s">
        <v>21</v>
      </c>
      <c r="F42" s="150">
        <v>127</v>
      </c>
      <c r="G42" s="153">
        <f t="shared" si="4"/>
        <v>6.050500238208671</v>
      </c>
    </row>
    <row r="43" spans="1:7" ht="12.75">
      <c r="A43" s="149" t="s">
        <v>22</v>
      </c>
      <c r="B43" s="150">
        <v>32</v>
      </c>
      <c r="C43" s="151">
        <f t="shared" si="5"/>
        <v>0.5121638924455826</v>
      </c>
      <c r="D43" s="152"/>
      <c r="E43" s="152"/>
      <c r="F43" s="145"/>
      <c r="G43" s="146"/>
    </row>
    <row r="44" spans="1:7" ht="12.75">
      <c r="A44" s="149" t="s">
        <v>23</v>
      </c>
      <c r="B44" s="150">
        <v>8</v>
      </c>
      <c r="C44" s="151">
        <f t="shared" si="5"/>
        <v>0.12804097311139565</v>
      </c>
      <c r="D44" s="152"/>
      <c r="E44" s="152" t="s">
        <v>24</v>
      </c>
      <c r="F44" s="159">
        <v>955</v>
      </c>
      <c r="G44" s="163">
        <f>F44*100/F33</f>
        <v>45.49785612196284</v>
      </c>
    </row>
    <row r="45" spans="1:7" ht="12.75">
      <c r="A45" s="149" t="s">
        <v>25</v>
      </c>
      <c r="B45" s="150">
        <v>11</v>
      </c>
      <c r="C45" s="151">
        <f t="shared" si="5"/>
        <v>0.176056338028169</v>
      </c>
      <c r="D45" s="152"/>
      <c r="E45" s="152" t="s">
        <v>26</v>
      </c>
      <c r="F45" s="159">
        <v>442</v>
      </c>
      <c r="G45" s="163">
        <f>F45*100/F33</f>
        <v>21.057646498332538</v>
      </c>
    </row>
    <row r="46" spans="1:7" ht="12.75">
      <c r="A46" s="149" t="s">
        <v>27</v>
      </c>
      <c r="B46" s="150">
        <v>2</v>
      </c>
      <c r="C46" s="151">
        <f t="shared" si="5"/>
        <v>0.03201024327784891</v>
      </c>
      <c r="D46" s="152"/>
      <c r="E46" s="152"/>
      <c r="F46" s="145"/>
      <c r="G46" s="146"/>
    </row>
    <row r="47" spans="1:7" ht="12.75">
      <c r="A47" s="149" t="s">
        <v>28</v>
      </c>
      <c r="B47" s="150">
        <v>5</v>
      </c>
      <c r="C47" s="151">
        <f t="shared" si="5"/>
        <v>0.08002560819462227</v>
      </c>
      <c r="D47" s="152"/>
      <c r="E47" s="152" t="s">
        <v>29</v>
      </c>
      <c r="F47" s="164">
        <v>2.95</v>
      </c>
      <c r="G47" s="165" t="s">
        <v>261</v>
      </c>
    </row>
    <row r="48" spans="1:7" ht="12.75">
      <c r="A48" s="149" t="s">
        <v>30</v>
      </c>
      <c r="B48" s="150">
        <v>1</v>
      </c>
      <c r="C48" s="151">
        <f t="shared" si="5"/>
        <v>0.016005121638924456</v>
      </c>
      <c r="D48" s="152"/>
      <c r="E48" s="152" t="s">
        <v>31</v>
      </c>
      <c r="F48" s="164">
        <v>3.26</v>
      </c>
      <c r="G48" s="165" t="s">
        <v>261</v>
      </c>
    </row>
    <row r="49" spans="1:7" ht="14.2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/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/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2174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2099</v>
      </c>
      <c r="G52" s="153">
        <f>F52*100/F$51</f>
        <v>96.55013799448022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75</v>
      </c>
      <c r="G53" s="153">
        <f>F53*100/F$51</f>
        <v>3.4498620055197793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13</v>
      </c>
      <c r="G54" s="153">
        <f>F54*100/F$51</f>
        <v>0.5979760809567617</v>
      </c>
    </row>
    <row r="55" spans="1:7" ht="12.75">
      <c r="A55" s="149" t="s">
        <v>43</v>
      </c>
      <c r="B55" s="150">
        <v>31</v>
      </c>
      <c r="C55" s="151">
        <f t="shared" si="5"/>
        <v>0.49615877080665816</v>
      </c>
      <c r="D55" s="152"/>
      <c r="E55" s="152"/>
      <c r="F55" s="145"/>
      <c r="G55" s="146"/>
    </row>
    <row r="56" spans="1:7" ht="12.75">
      <c r="A56" s="149" t="s">
        <v>44</v>
      </c>
      <c r="B56" s="159">
        <v>50</v>
      </c>
      <c r="C56" s="151">
        <f t="shared" si="5"/>
        <v>0.8002560819462228</v>
      </c>
      <c r="D56" s="152"/>
      <c r="E56" s="152" t="s">
        <v>45</v>
      </c>
      <c r="F56" s="166">
        <v>0.9</v>
      </c>
      <c r="G56" s="165" t="s">
        <v>261</v>
      </c>
    </row>
    <row r="57" spans="1:7" ht="12.75">
      <c r="A57" s="149"/>
      <c r="B57" s="159"/>
      <c r="C57" s="167"/>
      <c r="D57" s="152"/>
      <c r="E57" s="152" t="s">
        <v>46</v>
      </c>
      <c r="F57" s="166">
        <v>7.1</v>
      </c>
      <c r="G57" s="165" t="s">
        <v>261</v>
      </c>
    </row>
    <row r="58" spans="1:7" ht="12.75">
      <c r="A58" s="168" t="s">
        <v>47</v>
      </c>
      <c r="B58" s="159"/>
      <c r="C58" s="167"/>
      <c r="D58" s="152"/>
      <c r="E58" s="152"/>
      <c r="F58" s="145"/>
      <c r="G58" s="146"/>
    </row>
    <row r="59" spans="1:7" ht="14.25">
      <c r="A59" s="169" t="s">
        <v>48</v>
      </c>
      <c r="B59" s="159"/>
      <c r="C59" s="167"/>
      <c r="D59" s="152"/>
      <c r="E59" s="143" t="s">
        <v>49</v>
      </c>
      <c r="F59" s="147"/>
      <c r="G59" s="160"/>
    </row>
    <row r="60" spans="1:7" ht="12.75">
      <c r="A60" s="149" t="s">
        <v>50</v>
      </c>
      <c r="B60" s="159">
        <v>6036</v>
      </c>
      <c r="C60" s="167">
        <f>B60*100/B7</f>
        <v>96.60691421254802</v>
      </c>
      <c r="D60" s="152"/>
      <c r="E60" s="143" t="s">
        <v>51</v>
      </c>
      <c r="F60" s="141">
        <v>2099</v>
      </c>
      <c r="G60" s="148">
        <v>100</v>
      </c>
    </row>
    <row r="61" spans="1:7" ht="12.75">
      <c r="A61" s="149" t="s">
        <v>52</v>
      </c>
      <c r="B61" s="159">
        <v>122</v>
      </c>
      <c r="C61" s="167">
        <f>B61*100/B7</f>
        <v>1.9526248399487836</v>
      </c>
      <c r="D61" s="152"/>
      <c r="E61" s="152" t="s">
        <v>53</v>
      </c>
      <c r="F61" s="150">
        <v>1877</v>
      </c>
      <c r="G61" s="153">
        <f>F61*100/F$60</f>
        <v>89.4235350166746</v>
      </c>
    </row>
    <row r="62" spans="1:7" ht="12.75">
      <c r="A62" s="149" t="s">
        <v>54</v>
      </c>
      <c r="B62" s="159">
        <v>14</v>
      </c>
      <c r="C62" s="167">
        <f>B62*100/B7</f>
        <v>0.22407170294494239</v>
      </c>
      <c r="D62" s="152"/>
      <c r="E62" s="152" t="s">
        <v>55</v>
      </c>
      <c r="F62" s="150">
        <v>222</v>
      </c>
      <c r="G62" s="153">
        <f>F62*100/F$60</f>
        <v>10.576464983325392</v>
      </c>
    </row>
    <row r="63" spans="1:7" ht="12.75">
      <c r="A63" s="149" t="s">
        <v>56</v>
      </c>
      <c r="B63" s="159">
        <v>73</v>
      </c>
      <c r="C63" s="167">
        <f>B63*100/B7</f>
        <v>1.1683738796414853</v>
      </c>
      <c r="D63" s="152"/>
      <c r="E63" s="152"/>
      <c r="F63" s="145"/>
      <c r="G63" s="146"/>
    </row>
    <row r="64" spans="1:7" ht="12.75">
      <c r="A64" s="149" t="s">
        <v>57</v>
      </c>
      <c r="B64" s="159">
        <v>4</v>
      </c>
      <c r="C64" s="151">
        <f>B64*100/B$7</f>
        <v>0.06402048655569782</v>
      </c>
      <c r="D64" s="152"/>
      <c r="E64" s="152" t="s">
        <v>58</v>
      </c>
      <c r="F64" s="145">
        <v>2.99</v>
      </c>
      <c r="G64" s="165" t="s">
        <v>261</v>
      </c>
    </row>
    <row r="65" spans="1:7" ht="13.5" thickBot="1">
      <c r="A65" s="170" t="s">
        <v>59</v>
      </c>
      <c r="B65" s="171">
        <v>53</v>
      </c>
      <c r="C65" s="172">
        <f>B65*100/B7</f>
        <v>0.8482714468629962</v>
      </c>
      <c r="D65" s="173"/>
      <c r="E65" s="173" t="s">
        <v>60</v>
      </c>
      <c r="F65" s="174">
        <v>2.61</v>
      </c>
      <c r="G65" s="175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6248</v>
      </c>
      <c r="G9" s="33">
        <f>(F9/$F$9)*100</f>
        <v>100</v>
      </c>
    </row>
    <row r="10" spans="1:7" ht="12.75">
      <c r="A10" s="29" t="s">
        <v>269</v>
      </c>
      <c r="B10" s="93">
        <v>1832</v>
      </c>
      <c r="C10" s="33">
        <f aca="true" t="shared" si="0" ref="C10:C15">(B10/$B$10)*100</f>
        <v>100</v>
      </c>
      <c r="E10" s="34" t="s">
        <v>270</v>
      </c>
      <c r="F10" s="97">
        <v>5994</v>
      </c>
      <c r="G10" s="84">
        <f aca="true" t="shared" si="1" ref="G10:G16">(F10/$F$9)*100</f>
        <v>95.93469910371319</v>
      </c>
    </row>
    <row r="11" spans="1:8" ht="12.75">
      <c r="A11" s="36" t="s">
        <v>271</v>
      </c>
      <c r="B11" s="98">
        <v>121</v>
      </c>
      <c r="C11" s="35">
        <f t="shared" si="0"/>
        <v>6.604803493449782</v>
      </c>
      <c r="E11" s="34" t="s">
        <v>272</v>
      </c>
      <c r="F11" s="97">
        <v>5946</v>
      </c>
      <c r="G11" s="84">
        <f t="shared" si="1"/>
        <v>95.16645326504481</v>
      </c>
      <c r="H11" s="15" t="s">
        <v>250</v>
      </c>
    </row>
    <row r="12" spans="1:8" ht="12.75">
      <c r="A12" s="36" t="s">
        <v>273</v>
      </c>
      <c r="B12" s="98">
        <v>137</v>
      </c>
      <c r="C12" s="35">
        <f t="shared" si="0"/>
        <v>7.478165938864628</v>
      </c>
      <c r="E12" s="34" t="s">
        <v>274</v>
      </c>
      <c r="F12" s="97">
        <v>4373</v>
      </c>
      <c r="G12" s="84">
        <f t="shared" si="1"/>
        <v>69.99039692701665</v>
      </c>
      <c r="H12" s="15" t="s">
        <v>250</v>
      </c>
    </row>
    <row r="13" spans="1:7" ht="12.75">
      <c r="A13" s="36" t="s">
        <v>275</v>
      </c>
      <c r="B13" s="98">
        <v>842</v>
      </c>
      <c r="C13" s="35">
        <f t="shared" si="0"/>
        <v>45.96069868995633</v>
      </c>
      <c r="E13" s="34" t="s">
        <v>276</v>
      </c>
      <c r="F13" s="97">
        <v>1573</v>
      </c>
      <c r="G13" s="84">
        <f t="shared" si="1"/>
        <v>25.176056338028168</v>
      </c>
    </row>
    <row r="14" spans="1:7" ht="12.75">
      <c r="A14" s="36" t="s">
        <v>277</v>
      </c>
      <c r="B14" s="98">
        <v>443</v>
      </c>
      <c r="C14" s="35">
        <f t="shared" si="0"/>
        <v>24.18122270742358</v>
      </c>
      <c r="E14" s="34" t="s">
        <v>166</v>
      </c>
      <c r="F14" s="97">
        <v>48</v>
      </c>
      <c r="G14" s="84">
        <f t="shared" si="1"/>
        <v>0.7682458386683738</v>
      </c>
    </row>
    <row r="15" spans="1:7" ht="12.75">
      <c r="A15" s="36" t="s">
        <v>324</v>
      </c>
      <c r="B15" s="97">
        <v>289</v>
      </c>
      <c r="C15" s="35">
        <f t="shared" si="0"/>
        <v>15.775109170305676</v>
      </c>
      <c r="E15" s="34" t="s">
        <v>278</v>
      </c>
      <c r="F15" s="97">
        <v>254</v>
      </c>
      <c r="G15" s="84">
        <f t="shared" si="1"/>
        <v>4.065300896286812</v>
      </c>
    </row>
    <row r="16" spans="1:7" ht="12.75">
      <c r="A16" s="36"/>
      <c r="B16" s="93" t="s">
        <v>250</v>
      </c>
      <c r="C16" s="10"/>
      <c r="E16" s="34" t="s">
        <v>279</v>
      </c>
      <c r="F16" s="98">
        <v>91</v>
      </c>
      <c r="G16" s="84">
        <f t="shared" si="1"/>
        <v>1.4564660691421256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138</v>
      </c>
      <c r="G17" s="84">
        <f>(F17/$F$9)*100</f>
        <v>2.208706786171575</v>
      </c>
    </row>
    <row r="18" spans="1:7" ht="12.75">
      <c r="A18" s="29" t="s">
        <v>282</v>
      </c>
      <c r="B18" s="93">
        <v>4049</v>
      </c>
      <c r="C18" s="33">
        <f>(B18/$B$18)*100</f>
        <v>100</v>
      </c>
      <c r="E18" s="34" t="s">
        <v>283</v>
      </c>
      <c r="F18" s="97">
        <v>116</v>
      </c>
      <c r="G18" s="84">
        <f>(F18/$F$9)*100</f>
        <v>1.856594110115237</v>
      </c>
    </row>
    <row r="19" spans="1:7" ht="12.75">
      <c r="A19" s="36" t="s">
        <v>284</v>
      </c>
      <c r="B19" s="97">
        <v>109</v>
      </c>
      <c r="C19" s="84">
        <f aca="true" t="shared" si="2" ref="C19:C25">(B19/$B$18)*100</f>
        <v>2.692022721659669</v>
      </c>
      <c r="E19" s="34"/>
      <c r="F19" s="97" t="s">
        <v>250</v>
      </c>
      <c r="G19" s="84"/>
    </row>
    <row r="20" spans="1:7" ht="12.75">
      <c r="A20" s="36" t="s">
        <v>285</v>
      </c>
      <c r="B20" s="97">
        <v>263</v>
      </c>
      <c r="C20" s="84">
        <f t="shared" si="2"/>
        <v>6.495430970610028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1219</v>
      </c>
      <c r="C21" s="84">
        <f t="shared" si="2"/>
        <v>30.106199061496664</v>
      </c>
      <c r="E21" s="38" t="s">
        <v>167</v>
      </c>
      <c r="F21" s="80">
        <v>254</v>
      </c>
      <c r="G21" s="33">
        <f>(F21/$F$21)*100</f>
        <v>100</v>
      </c>
    </row>
    <row r="22" spans="1:7" ht="12.75">
      <c r="A22" s="36" t="s">
        <v>302</v>
      </c>
      <c r="B22" s="97">
        <v>902</v>
      </c>
      <c r="C22" s="84">
        <f t="shared" si="2"/>
        <v>22.27710545813781</v>
      </c>
      <c r="E22" s="34" t="s">
        <v>303</v>
      </c>
      <c r="F22" s="97">
        <v>142</v>
      </c>
      <c r="G22" s="84">
        <f aca="true" t="shared" si="3" ref="G22:G27">(F22/$F$21)*100</f>
        <v>55.90551181102362</v>
      </c>
    </row>
    <row r="23" spans="1:7" ht="12.75">
      <c r="A23" s="36" t="s">
        <v>304</v>
      </c>
      <c r="B23" s="97">
        <v>259</v>
      </c>
      <c r="C23" s="84">
        <f t="shared" si="2"/>
        <v>6.396641145961966</v>
      </c>
      <c r="E23" s="34" t="s">
        <v>305</v>
      </c>
      <c r="F23" s="97">
        <v>5</v>
      </c>
      <c r="G23" s="84">
        <f t="shared" si="3"/>
        <v>1.968503937007874</v>
      </c>
    </row>
    <row r="24" spans="1:7" ht="12.75">
      <c r="A24" s="36" t="s">
        <v>306</v>
      </c>
      <c r="B24" s="97">
        <v>941</v>
      </c>
      <c r="C24" s="84">
        <f t="shared" si="2"/>
        <v>23.240306248456406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356</v>
      </c>
      <c r="C25" s="84">
        <f t="shared" si="2"/>
        <v>8.792294393677452</v>
      </c>
      <c r="E25" s="34" t="s">
        <v>309</v>
      </c>
      <c r="F25" s="97">
        <v>8</v>
      </c>
      <c r="G25" s="84">
        <f t="shared" si="3"/>
        <v>3.149606299212598</v>
      </c>
    </row>
    <row r="26" spans="1:7" ht="12.75">
      <c r="A26" s="36"/>
      <c r="B26" s="93" t="s">
        <v>250</v>
      </c>
      <c r="C26" s="35"/>
      <c r="E26" s="34" t="s">
        <v>310</v>
      </c>
      <c r="F26" s="97">
        <v>99</v>
      </c>
      <c r="G26" s="84">
        <f t="shared" si="3"/>
        <v>38.976377952755904</v>
      </c>
    </row>
    <row r="27" spans="1:7" ht="12.75">
      <c r="A27" s="36" t="s">
        <v>311</v>
      </c>
      <c r="B27" s="108">
        <v>90.8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32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5814</v>
      </c>
      <c r="G30" s="33">
        <f>(F30/$F$30)*100</f>
        <v>100</v>
      </c>
      <c r="J30" s="39"/>
    </row>
    <row r="31" spans="1:10" ht="12.75">
      <c r="A31" s="95" t="s">
        <v>296</v>
      </c>
      <c r="B31" s="93">
        <v>4732</v>
      </c>
      <c r="C31" s="33">
        <f>(B31/$B$31)*100</f>
        <v>100</v>
      </c>
      <c r="E31" s="34" t="s">
        <v>317</v>
      </c>
      <c r="F31" s="97">
        <v>5382</v>
      </c>
      <c r="G31" s="101">
        <f>(F31/$F$30)*100</f>
        <v>92.56965944272446</v>
      </c>
      <c r="J31" s="39"/>
    </row>
    <row r="32" spans="1:10" ht="12.75">
      <c r="A32" s="36" t="s">
        <v>318</v>
      </c>
      <c r="B32" s="97">
        <v>1031</v>
      </c>
      <c r="C32" s="10">
        <f>(B32/$B$31)*100</f>
        <v>21.787827557058325</v>
      </c>
      <c r="E32" s="34" t="s">
        <v>319</v>
      </c>
      <c r="F32" s="97">
        <v>432</v>
      </c>
      <c r="G32" s="101">
        <f aca="true" t="shared" si="4" ref="G32:G39">(F32/$F$30)*100</f>
        <v>7.430340557275541</v>
      </c>
      <c r="J32" s="39"/>
    </row>
    <row r="33" spans="1:10" ht="12.75">
      <c r="A33" s="36" t="s">
        <v>320</v>
      </c>
      <c r="B33" s="97">
        <v>3225</v>
      </c>
      <c r="C33" s="10">
        <f aca="true" t="shared" si="5" ref="C33:C38">(B33/$B$31)*100</f>
        <v>68.15300084530854</v>
      </c>
      <c r="E33" s="34" t="s">
        <v>321</v>
      </c>
      <c r="F33" s="97">
        <v>147</v>
      </c>
      <c r="G33" s="101">
        <f t="shared" si="4"/>
        <v>2.5283797729618165</v>
      </c>
      <c r="J33" s="39"/>
    </row>
    <row r="34" spans="1:7" ht="12.75">
      <c r="A34" s="36" t="s">
        <v>322</v>
      </c>
      <c r="B34" s="97">
        <v>22</v>
      </c>
      <c r="C34" s="10">
        <f t="shared" si="5"/>
        <v>0.46491969568892644</v>
      </c>
      <c r="E34" s="34" t="s">
        <v>323</v>
      </c>
      <c r="F34" s="97">
        <v>171</v>
      </c>
      <c r="G34" s="101">
        <f t="shared" si="4"/>
        <v>2.941176470588235</v>
      </c>
    </row>
    <row r="35" spans="1:7" ht="12.75">
      <c r="A35" s="36" t="s">
        <v>325</v>
      </c>
      <c r="B35" s="97">
        <v>213</v>
      </c>
      <c r="C35" s="10">
        <f t="shared" si="5"/>
        <v>4.501267962806424</v>
      </c>
      <c r="E35" s="34" t="s">
        <v>321</v>
      </c>
      <c r="F35" s="97">
        <v>89</v>
      </c>
      <c r="G35" s="101">
        <f t="shared" si="4"/>
        <v>1.5307877536979704</v>
      </c>
    </row>
    <row r="36" spans="1:7" ht="12.75">
      <c r="A36" s="36" t="s">
        <v>297</v>
      </c>
      <c r="B36" s="97">
        <v>157</v>
      </c>
      <c r="C36" s="10">
        <f t="shared" si="5"/>
        <v>3.317836010143702</v>
      </c>
      <c r="E36" s="34" t="s">
        <v>327</v>
      </c>
      <c r="F36" s="97">
        <v>254</v>
      </c>
      <c r="G36" s="101">
        <f t="shared" si="4"/>
        <v>4.368765049879602</v>
      </c>
    </row>
    <row r="37" spans="1:7" ht="12.75">
      <c r="A37" s="36" t="s">
        <v>326</v>
      </c>
      <c r="B37" s="97">
        <v>241</v>
      </c>
      <c r="C37" s="10">
        <f t="shared" si="5"/>
        <v>5.092983939137785</v>
      </c>
      <c r="E37" s="34" t="s">
        <v>321</v>
      </c>
      <c r="F37" s="97">
        <v>58</v>
      </c>
      <c r="G37" s="101">
        <f t="shared" si="4"/>
        <v>0.9975920192638458</v>
      </c>
    </row>
    <row r="38" spans="1:7" ht="12.75">
      <c r="A38" s="36" t="s">
        <v>297</v>
      </c>
      <c r="B38" s="97">
        <v>138</v>
      </c>
      <c r="C38" s="10">
        <f t="shared" si="5"/>
        <v>2.916314454775993</v>
      </c>
      <c r="E38" s="34" t="s">
        <v>259</v>
      </c>
      <c r="F38" s="97">
        <v>0</v>
      </c>
      <c r="G38" s="101">
        <f t="shared" si="4"/>
        <v>0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123</v>
      </c>
      <c r="C42" s="33">
        <f>(B42/$B$42)*100</f>
        <v>100</v>
      </c>
      <c r="E42" s="31" t="s">
        <v>268</v>
      </c>
      <c r="F42" s="80">
        <v>6248</v>
      </c>
      <c r="G42" s="99">
        <f>(F42/$F$42)*100</f>
        <v>100</v>
      </c>
      <c r="I42" s="39"/>
    </row>
    <row r="43" spans="1:7" ht="12.75">
      <c r="A43" s="36" t="s">
        <v>301</v>
      </c>
      <c r="B43" s="98">
        <v>0</v>
      </c>
      <c r="C43" s="102">
        <f>(B43/$B$42)*100</f>
        <v>0</v>
      </c>
      <c r="E43" s="60" t="s">
        <v>168</v>
      </c>
      <c r="F43" s="106">
        <v>7609</v>
      </c>
      <c r="G43" s="107">
        <f aca="true" t="shared" si="6" ref="G43:G71">(F43/$F$42)*100</f>
        <v>121.78297055057618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65</v>
      </c>
      <c r="G45" s="101">
        <f t="shared" si="6"/>
        <v>1.0403329065300897</v>
      </c>
    </row>
    <row r="46" spans="1:7" ht="12.75">
      <c r="A46" s="29" t="s">
        <v>331</v>
      </c>
      <c r="B46" s="93">
        <v>4384</v>
      </c>
      <c r="C46" s="33">
        <f>(B46/$B$46)*100</f>
        <v>100</v>
      </c>
      <c r="E46" s="1" t="s">
        <v>332</v>
      </c>
      <c r="F46" s="97">
        <v>29</v>
      </c>
      <c r="G46" s="101">
        <f t="shared" si="6"/>
        <v>0.46414852752880925</v>
      </c>
    </row>
    <row r="47" spans="1:7" ht="12.75">
      <c r="A47" s="36" t="s">
        <v>333</v>
      </c>
      <c r="B47" s="97">
        <v>613</v>
      </c>
      <c r="C47" s="10">
        <f>(B47/$B$46)*100</f>
        <v>13.982664233576642</v>
      </c>
      <c r="E47" s="1" t="s">
        <v>334</v>
      </c>
      <c r="F47" s="97">
        <v>127</v>
      </c>
      <c r="G47" s="101">
        <f t="shared" si="6"/>
        <v>2.032650448143406</v>
      </c>
    </row>
    <row r="48" spans="1:7" ht="12.75">
      <c r="A48" s="36"/>
      <c r="B48" s="93" t="s">
        <v>250</v>
      </c>
      <c r="C48" s="10"/>
      <c r="E48" s="1" t="s">
        <v>335</v>
      </c>
      <c r="F48" s="97">
        <v>615</v>
      </c>
      <c r="G48" s="101">
        <f t="shared" si="6"/>
        <v>9.843149807938541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247</v>
      </c>
      <c r="G49" s="101">
        <f t="shared" si="6"/>
        <v>3.9532650448143407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72</v>
      </c>
      <c r="G50" s="101">
        <f t="shared" si="6"/>
        <v>1.1523687580025608</v>
      </c>
    </row>
    <row r="51" spans="1:7" ht="12.75">
      <c r="A51" s="5" t="s">
        <v>338</v>
      </c>
      <c r="B51" s="93">
        <v>1575</v>
      </c>
      <c r="C51" s="33">
        <f>(B51/$B$51)*100</f>
        <v>100</v>
      </c>
      <c r="E51" s="1" t="s">
        <v>339</v>
      </c>
      <c r="F51" s="97">
        <v>1701</v>
      </c>
      <c r="G51" s="101">
        <f t="shared" si="6"/>
        <v>27.2247119078105</v>
      </c>
    </row>
    <row r="52" spans="1:7" ht="12.75">
      <c r="A52" s="4" t="s">
        <v>340</v>
      </c>
      <c r="B52" s="98">
        <v>98</v>
      </c>
      <c r="C52" s="10">
        <f>(B52/$B$51)*100</f>
        <v>6.222222222222222</v>
      </c>
      <c r="E52" s="1" t="s">
        <v>341</v>
      </c>
      <c r="F52" s="97">
        <v>65</v>
      </c>
      <c r="G52" s="101">
        <f t="shared" si="6"/>
        <v>1.0403329065300897</v>
      </c>
    </row>
    <row r="53" spans="1:7" ht="12.75">
      <c r="A53" s="4"/>
      <c r="B53" s="93" t="s">
        <v>250</v>
      </c>
      <c r="C53" s="10"/>
      <c r="E53" s="1" t="s">
        <v>342</v>
      </c>
      <c r="F53" s="97">
        <v>99</v>
      </c>
      <c r="G53" s="101">
        <f t="shared" si="6"/>
        <v>1.584507042253521</v>
      </c>
    </row>
    <row r="54" spans="1:7" ht="14.25">
      <c r="A54" s="5" t="s">
        <v>343</v>
      </c>
      <c r="B54" s="93">
        <v>3594</v>
      </c>
      <c r="C54" s="33">
        <f>(B54/$B$54)*100</f>
        <v>100</v>
      </c>
      <c r="E54" s="1" t="s">
        <v>201</v>
      </c>
      <c r="F54" s="97">
        <v>1189</v>
      </c>
      <c r="G54" s="101">
        <f t="shared" si="6"/>
        <v>19.030089628681175</v>
      </c>
    </row>
    <row r="55" spans="1:7" ht="12.75">
      <c r="A55" s="4" t="s">
        <v>340</v>
      </c>
      <c r="B55" s="98">
        <v>289</v>
      </c>
      <c r="C55" s="10">
        <f>(B55/$B$54)*100</f>
        <v>8.041179744017807</v>
      </c>
      <c r="E55" s="1" t="s">
        <v>344</v>
      </c>
      <c r="F55" s="97">
        <v>1035</v>
      </c>
      <c r="G55" s="101">
        <f t="shared" si="6"/>
        <v>16.56530089628681</v>
      </c>
    </row>
    <row r="56" spans="1:7" ht="12.75">
      <c r="A56" s="4" t="s">
        <v>345</v>
      </c>
      <c r="B56" s="120">
        <v>64.7</v>
      </c>
      <c r="C56" s="37" t="s">
        <v>261</v>
      </c>
      <c r="E56" s="1" t="s">
        <v>346</v>
      </c>
      <c r="F56" s="97">
        <v>144</v>
      </c>
      <c r="G56" s="101">
        <f t="shared" si="6"/>
        <v>2.3047375160051216</v>
      </c>
    </row>
    <row r="57" spans="1:7" ht="12.75">
      <c r="A57" s="4" t="s">
        <v>347</v>
      </c>
      <c r="B57" s="98">
        <v>3305</v>
      </c>
      <c r="C57" s="10">
        <f>(B57/$B$54)*100</f>
        <v>91.95882025598219</v>
      </c>
      <c r="E57" s="1" t="s">
        <v>348</v>
      </c>
      <c r="F57" s="97">
        <v>62</v>
      </c>
      <c r="G57" s="101">
        <f t="shared" si="6"/>
        <v>0.9923175416133162</v>
      </c>
    </row>
    <row r="58" spans="1:7" ht="12.75">
      <c r="A58" s="4" t="s">
        <v>345</v>
      </c>
      <c r="B58" s="120">
        <v>81.9</v>
      </c>
      <c r="C58" s="37" t="s">
        <v>261</v>
      </c>
      <c r="E58" s="1" t="s">
        <v>349</v>
      </c>
      <c r="F58" s="97">
        <v>644</v>
      </c>
      <c r="G58" s="101">
        <f t="shared" si="6"/>
        <v>10.30729833546735</v>
      </c>
    </row>
    <row r="59" spans="1:7" ht="12.75">
      <c r="A59" s="4"/>
      <c r="B59" s="93" t="s">
        <v>250</v>
      </c>
      <c r="C59" s="10"/>
      <c r="E59" s="1" t="s">
        <v>350</v>
      </c>
      <c r="F59" s="97">
        <v>62</v>
      </c>
      <c r="G59" s="101">
        <f t="shared" si="6"/>
        <v>0.9923175416133162</v>
      </c>
    </row>
    <row r="60" spans="1:7" ht="12.75">
      <c r="A60" s="5" t="s">
        <v>351</v>
      </c>
      <c r="B60" s="93">
        <v>595</v>
      </c>
      <c r="C60" s="33">
        <f>(B60/$B$60)*100</f>
        <v>100</v>
      </c>
      <c r="E60" s="1" t="s">
        <v>352</v>
      </c>
      <c r="F60" s="97">
        <v>123</v>
      </c>
      <c r="G60" s="101">
        <f t="shared" si="6"/>
        <v>1.9686299615877079</v>
      </c>
    </row>
    <row r="61" spans="1:7" ht="12.75">
      <c r="A61" s="4" t="s">
        <v>340</v>
      </c>
      <c r="B61" s="97">
        <v>254</v>
      </c>
      <c r="C61" s="10">
        <f>(B61/$B$60)*100</f>
        <v>42.6890756302521</v>
      </c>
      <c r="E61" s="1" t="s">
        <v>353</v>
      </c>
      <c r="F61" s="97">
        <v>68</v>
      </c>
      <c r="G61" s="101">
        <f t="shared" si="6"/>
        <v>1.088348271446863</v>
      </c>
    </row>
    <row r="62" spans="1:7" ht="12.75">
      <c r="A62" s="4"/>
      <c r="B62" s="93" t="s">
        <v>250</v>
      </c>
      <c r="C62" s="10"/>
      <c r="E62" s="1" t="s">
        <v>354</v>
      </c>
      <c r="F62" s="97">
        <v>160</v>
      </c>
      <c r="G62" s="101">
        <f t="shared" si="6"/>
        <v>2.560819462227913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67</v>
      </c>
      <c r="G63" s="101">
        <f t="shared" si="6"/>
        <v>1.0723431498079385</v>
      </c>
    </row>
    <row r="64" spans="1:7" ht="12.75">
      <c r="A64" s="29" t="s">
        <v>357</v>
      </c>
      <c r="B64" s="93">
        <v>5814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3319</v>
      </c>
      <c r="C65" s="10">
        <f>(B65/$B$64)*100</f>
        <v>57.08634330925353</v>
      </c>
      <c r="E65" s="1" t="s">
        <v>359</v>
      </c>
      <c r="F65" s="97">
        <v>138</v>
      </c>
      <c r="G65" s="101">
        <f t="shared" si="6"/>
        <v>2.208706786171575</v>
      </c>
    </row>
    <row r="66" spans="1:7" ht="12.75">
      <c r="A66" s="4" t="s">
        <v>257</v>
      </c>
      <c r="B66" s="97">
        <v>2390</v>
      </c>
      <c r="C66" s="10">
        <f aca="true" t="shared" si="7" ref="C66:C71">(B66/$B$64)*100</f>
        <v>41.10767113863089</v>
      </c>
      <c r="E66" s="1" t="s">
        <v>360</v>
      </c>
      <c r="F66" s="97">
        <v>13</v>
      </c>
      <c r="G66" s="101">
        <f t="shared" si="6"/>
        <v>0.20806658130601793</v>
      </c>
    </row>
    <row r="67" spans="1:7" ht="12.75">
      <c r="A67" s="4" t="s">
        <v>361</v>
      </c>
      <c r="B67" s="97">
        <v>944</v>
      </c>
      <c r="C67" s="10">
        <f t="shared" si="7"/>
        <v>16.23667010663915</v>
      </c>
      <c r="E67" s="1" t="s">
        <v>362</v>
      </c>
      <c r="F67" s="97">
        <v>120</v>
      </c>
      <c r="G67" s="101">
        <f t="shared" si="6"/>
        <v>1.9206145966709345</v>
      </c>
    </row>
    <row r="68" spans="1:7" ht="12.75">
      <c r="A68" s="4" t="s">
        <v>363</v>
      </c>
      <c r="B68" s="97">
        <v>1446</v>
      </c>
      <c r="C68" s="10">
        <f t="shared" si="7"/>
        <v>24.871001031991742</v>
      </c>
      <c r="E68" s="1" t="s">
        <v>364</v>
      </c>
      <c r="F68" s="97">
        <v>207</v>
      </c>
      <c r="G68" s="101">
        <f t="shared" si="6"/>
        <v>3.313060179257362</v>
      </c>
    </row>
    <row r="69" spans="1:7" ht="12.75">
      <c r="A69" s="4" t="s">
        <v>365</v>
      </c>
      <c r="B69" s="97">
        <v>1101</v>
      </c>
      <c r="C69" s="10">
        <f t="shared" si="7"/>
        <v>18.937048503611972</v>
      </c>
      <c r="E69" s="1" t="s">
        <v>366</v>
      </c>
      <c r="F69" s="97">
        <v>56</v>
      </c>
      <c r="G69" s="101">
        <f t="shared" si="6"/>
        <v>0.8962868117797695</v>
      </c>
    </row>
    <row r="70" spans="1:7" ht="12.75">
      <c r="A70" s="4" t="s">
        <v>367</v>
      </c>
      <c r="B70" s="97">
        <v>345</v>
      </c>
      <c r="C70" s="10">
        <f t="shared" si="7"/>
        <v>5.933952528379773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105</v>
      </c>
      <c r="C71" s="40">
        <f t="shared" si="7"/>
        <v>1.805985552115583</v>
      </c>
      <c r="D71" s="41"/>
      <c r="E71" s="9" t="s">
        <v>369</v>
      </c>
      <c r="F71" s="103">
        <v>501</v>
      </c>
      <c r="G71" s="104">
        <f t="shared" si="6"/>
        <v>8.018565941101151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4646</v>
      </c>
      <c r="C9" s="81">
        <f>(B9/$B$9)*100</f>
        <v>100</v>
      </c>
      <c r="D9" s="65"/>
      <c r="E9" s="79" t="s">
        <v>381</v>
      </c>
      <c r="F9" s="80">
        <v>2099</v>
      </c>
      <c r="G9" s="81">
        <f>(F9/$F$9)*100</f>
        <v>100</v>
      </c>
    </row>
    <row r="10" spans="1:7" ht="12.75">
      <c r="A10" s="82" t="s">
        <v>382</v>
      </c>
      <c r="B10" s="97">
        <v>3271</v>
      </c>
      <c r="C10" s="105">
        <f>(B10/$B$9)*100</f>
        <v>70.40464916056823</v>
      </c>
      <c r="D10" s="65"/>
      <c r="E10" s="78" t="s">
        <v>383</v>
      </c>
      <c r="F10" s="97">
        <v>60</v>
      </c>
      <c r="G10" s="105">
        <f aca="true" t="shared" si="0" ref="G10:G19">(F10/$F$9)*100</f>
        <v>2.8585040495474034</v>
      </c>
    </row>
    <row r="11" spans="1:7" ht="12.75">
      <c r="A11" s="82" t="s">
        <v>384</v>
      </c>
      <c r="B11" s="97">
        <v>3271</v>
      </c>
      <c r="C11" s="105">
        <f aca="true" t="shared" si="1" ref="C11:C16">(B11/$B$9)*100</f>
        <v>70.40464916056823</v>
      </c>
      <c r="D11" s="65"/>
      <c r="E11" s="78" t="s">
        <v>385</v>
      </c>
      <c r="F11" s="97">
        <v>13</v>
      </c>
      <c r="G11" s="105">
        <f t="shared" si="0"/>
        <v>0.6193425440686041</v>
      </c>
    </row>
    <row r="12" spans="1:7" ht="12.75">
      <c r="A12" s="82" t="s">
        <v>386</v>
      </c>
      <c r="B12" s="97">
        <v>3123</v>
      </c>
      <c r="C12" s="105">
        <f>(B12/$B$9)*100</f>
        <v>67.2191132156694</v>
      </c>
      <c r="D12" s="65"/>
      <c r="E12" s="78" t="s">
        <v>387</v>
      </c>
      <c r="F12" s="97">
        <v>108</v>
      </c>
      <c r="G12" s="105">
        <f t="shared" si="0"/>
        <v>5.145307289185326</v>
      </c>
    </row>
    <row r="13" spans="1:7" ht="12.75">
      <c r="A13" s="82" t="s">
        <v>388</v>
      </c>
      <c r="B13" s="97">
        <v>148</v>
      </c>
      <c r="C13" s="105">
        <f>(B13/$B$9)*100</f>
        <v>3.185535944898837</v>
      </c>
      <c r="D13" s="65"/>
      <c r="E13" s="78" t="s">
        <v>389</v>
      </c>
      <c r="F13" s="97">
        <v>142</v>
      </c>
      <c r="G13" s="105">
        <f t="shared" si="0"/>
        <v>6.765126250595522</v>
      </c>
    </row>
    <row r="14" spans="1:7" ht="12.75">
      <c r="A14" s="82" t="s">
        <v>390</v>
      </c>
      <c r="B14" s="109">
        <v>4.5</v>
      </c>
      <c r="C14" s="112" t="s">
        <v>261</v>
      </c>
      <c r="D14" s="65"/>
      <c r="E14" s="78" t="s">
        <v>391</v>
      </c>
      <c r="F14" s="97">
        <v>192</v>
      </c>
      <c r="G14" s="105">
        <f t="shared" si="0"/>
        <v>9.147212958551691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476</v>
      </c>
      <c r="G15" s="105">
        <f t="shared" si="0"/>
        <v>22.677465459742734</v>
      </c>
    </row>
    <row r="16" spans="1:7" ht="12.75">
      <c r="A16" s="82" t="s">
        <v>67</v>
      </c>
      <c r="B16" s="97">
        <v>1375</v>
      </c>
      <c r="C16" s="105">
        <f t="shared" si="1"/>
        <v>29.595350839431767</v>
      </c>
      <c r="D16" s="65"/>
      <c r="E16" s="78" t="s">
        <v>68</v>
      </c>
      <c r="F16" s="97">
        <v>499</v>
      </c>
      <c r="G16" s="105">
        <f t="shared" si="0"/>
        <v>23.773225345402572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393</v>
      </c>
      <c r="G17" s="105">
        <f t="shared" si="0"/>
        <v>18.723201524535494</v>
      </c>
    </row>
    <row r="18" spans="1:7" ht="12.75">
      <c r="A18" s="77" t="s">
        <v>70</v>
      </c>
      <c r="B18" s="80">
        <v>2299</v>
      </c>
      <c r="C18" s="81">
        <f>(B18/$B$18)*100</f>
        <v>100</v>
      </c>
      <c r="D18" s="65"/>
      <c r="E18" s="78" t="s">
        <v>170</v>
      </c>
      <c r="F18" s="97">
        <v>139</v>
      </c>
      <c r="G18" s="105">
        <f t="shared" si="0"/>
        <v>6.622201048118151</v>
      </c>
    </row>
    <row r="19" spans="1:9" ht="12.75">
      <c r="A19" s="82" t="s">
        <v>382</v>
      </c>
      <c r="B19" s="97">
        <v>1568</v>
      </c>
      <c r="C19" s="105">
        <f>(B19/$B$18)*100</f>
        <v>68.20356676816007</v>
      </c>
      <c r="D19" s="65"/>
      <c r="E19" s="78" t="s">
        <v>169</v>
      </c>
      <c r="F19" s="98">
        <v>77</v>
      </c>
      <c r="G19" s="105">
        <f t="shared" si="0"/>
        <v>3.668413530252501</v>
      </c>
      <c r="I19" s="118"/>
    </row>
    <row r="20" spans="1:7" ht="12.75">
      <c r="A20" s="82" t="s">
        <v>384</v>
      </c>
      <c r="B20" s="97">
        <v>1568</v>
      </c>
      <c r="C20" s="105">
        <f>(B20/$B$18)*100</f>
        <v>68.20356676816007</v>
      </c>
      <c r="D20" s="65"/>
      <c r="E20" s="78" t="s">
        <v>71</v>
      </c>
      <c r="F20" s="97">
        <v>77458</v>
      </c>
      <c r="G20" s="112" t="s">
        <v>261</v>
      </c>
    </row>
    <row r="21" spans="1:7" ht="12.75">
      <c r="A21" s="82" t="s">
        <v>386</v>
      </c>
      <c r="B21" s="97">
        <v>1478</v>
      </c>
      <c r="C21" s="105">
        <f>(B21/$B$18)*100</f>
        <v>64.28882122662027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1888</v>
      </c>
      <c r="G22" s="105">
        <f>(F22/$F$9)*100</f>
        <v>89.94759409242496</v>
      </c>
    </row>
    <row r="23" spans="1:7" ht="12.75">
      <c r="A23" s="77" t="s">
        <v>73</v>
      </c>
      <c r="B23" s="80">
        <v>538</v>
      </c>
      <c r="C23" s="81">
        <f>(B23/$B$23)*100</f>
        <v>100</v>
      </c>
      <c r="D23" s="65"/>
      <c r="E23" s="78" t="s">
        <v>74</v>
      </c>
      <c r="F23" s="97">
        <v>83987</v>
      </c>
      <c r="G23" s="112" t="s">
        <v>261</v>
      </c>
    </row>
    <row r="24" spans="1:7" ht="12.75">
      <c r="A24" s="82" t="s">
        <v>75</v>
      </c>
      <c r="B24" s="97">
        <v>304</v>
      </c>
      <c r="C24" s="105">
        <f>(B24/$B$23)*100</f>
        <v>56.50557620817844</v>
      </c>
      <c r="D24" s="65"/>
      <c r="E24" s="78" t="s">
        <v>76</v>
      </c>
      <c r="F24" s="97">
        <v>497</v>
      </c>
      <c r="G24" s="105">
        <f>(F24/$F$9)*100</f>
        <v>23.677941877084326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12221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56</v>
      </c>
      <c r="G26" s="105">
        <f>(F26/$F$9)*100</f>
        <v>2.6679371129109097</v>
      </c>
    </row>
    <row r="27" spans="1:7" ht="12.75">
      <c r="A27" s="77" t="s">
        <v>85</v>
      </c>
      <c r="B27" s="80">
        <v>3087</v>
      </c>
      <c r="C27" s="81">
        <f>(B27/$B$27)*100</f>
        <v>100</v>
      </c>
      <c r="D27" s="65"/>
      <c r="E27" s="78" t="s">
        <v>78</v>
      </c>
      <c r="F27" s="98">
        <v>5809</v>
      </c>
      <c r="G27" s="112" t="s">
        <v>261</v>
      </c>
    </row>
    <row r="28" spans="1:7" ht="12.75">
      <c r="A28" s="82" t="s">
        <v>86</v>
      </c>
      <c r="B28" s="97">
        <v>2627</v>
      </c>
      <c r="C28" s="105">
        <f aca="true" t="shared" si="2" ref="C28:C33">(B28/$B$27)*100</f>
        <v>85.09880142533204</v>
      </c>
      <c r="D28" s="65"/>
      <c r="E28" s="78" t="s">
        <v>79</v>
      </c>
      <c r="F28" s="97">
        <v>36</v>
      </c>
      <c r="G28" s="105">
        <f>(F28/$F$9)*100</f>
        <v>1.715102429728442</v>
      </c>
    </row>
    <row r="29" spans="1:7" ht="12.75">
      <c r="A29" s="82" t="s">
        <v>87</v>
      </c>
      <c r="B29" s="97">
        <v>229</v>
      </c>
      <c r="C29" s="105">
        <f t="shared" si="2"/>
        <v>7.41820537738905</v>
      </c>
      <c r="D29" s="65"/>
      <c r="E29" s="78" t="s">
        <v>80</v>
      </c>
      <c r="F29" s="97">
        <v>10039</v>
      </c>
      <c r="G29" s="112" t="s">
        <v>261</v>
      </c>
    </row>
    <row r="30" spans="1:7" ht="12.75">
      <c r="A30" s="82" t="s">
        <v>88</v>
      </c>
      <c r="B30" s="97">
        <v>33</v>
      </c>
      <c r="C30" s="105">
        <f t="shared" si="2"/>
        <v>1.0689990281827018</v>
      </c>
      <c r="D30" s="65"/>
      <c r="E30" s="78" t="s">
        <v>81</v>
      </c>
      <c r="F30" s="97">
        <v>356</v>
      </c>
      <c r="G30" s="105">
        <f>(F30/$F$9)*100</f>
        <v>16.960457360647926</v>
      </c>
    </row>
    <row r="31" spans="1:7" ht="12.75">
      <c r="A31" s="82" t="s">
        <v>115</v>
      </c>
      <c r="B31" s="97">
        <v>52</v>
      </c>
      <c r="C31" s="105">
        <f t="shared" si="2"/>
        <v>1.6844833171363784</v>
      </c>
      <c r="D31" s="65"/>
      <c r="E31" s="78" t="s">
        <v>82</v>
      </c>
      <c r="F31" s="97">
        <v>16140</v>
      </c>
      <c r="G31" s="112" t="s">
        <v>261</v>
      </c>
    </row>
    <row r="32" spans="1:7" ht="12.75">
      <c r="A32" s="82" t="s">
        <v>89</v>
      </c>
      <c r="B32" s="97">
        <v>0</v>
      </c>
      <c r="C32" s="105">
        <f t="shared" si="2"/>
        <v>0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146</v>
      </c>
      <c r="C33" s="105">
        <f t="shared" si="2"/>
        <v>4.729510851959832</v>
      </c>
      <c r="D33" s="65"/>
      <c r="E33" s="79" t="s">
        <v>84</v>
      </c>
      <c r="F33" s="80">
        <v>1720</v>
      </c>
      <c r="G33" s="81">
        <f>(F33/$F$33)*100</f>
        <v>100</v>
      </c>
    </row>
    <row r="34" spans="1:7" ht="12.75">
      <c r="A34" s="82" t="s">
        <v>91</v>
      </c>
      <c r="B34" s="109">
        <v>37.1</v>
      </c>
      <c r="C34" s="112" t="s">
        <v>261</v>
      </c>
      <c r="D34" s="65"/>
      <c r="E34" s="78" t="s">
        <v>383</v>
      </c>
      <c r="F34" s="97">
        <v>39</v>
      </c>
      <c r="G34" s="105">
        <f aca="true" t="shared" si="3" ref="G34:G43">(F34/$F$33)*100</f>
        <v>2.2674418604651163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13</v>
      </c>
      <c r="G35" s="105">
        <f t="shared" si="3"/>
        <v>0.7558139534883721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39</v>
      </c>
      <c r="G36" s="105">
        <f t="shared" si="3"/>
        <v>2.2674418604651163</v>
      </c>
    </row>
    <row r="37" spans="1:7" ht="12.75">
      <c r="A37" s="77" t="s">
        <v>94</v>
      </c>
      <c r="B37" s="80">
        <v>3123</v>
      </c>
      <c r="C37" s="81">
        <f>(B37/$B$37)*100</f>
        <v>100</v>
      </c>
      <c r="D37" s="65"/>
      <c r="E37" s="78" t="s">
        <v>389</v>
      </c>
      <c r="F37" s="97">
        <v>82</v>
      </c>
      <c r="G37" s="105">
        <f t="shared" si="3"/>
        <v>4.767441860465117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162</v>
      </c>
      <c r="G38" s="105">
        <f t="shared" si="3"/>
        <v>9.41860465116279</v>
      </c>
    </row>
    <row r="39" spans="1:7" ht="12.75">
      <c r="A39" s="82" t="s">
        <v>97</v>
      </c>
      <c r="B39" s="98">
        <v>1168</v>
      </c>
      <c r="C39" s="105">
        <f>(B39/$B$37)*100</f>
        <v>37.39993595901377</v>
      </c>
      <c r="D39" s="65"/>
      <c r="E39" s="78" t="s">
        <v>393</v>
      </c>
      <c r="F39" s="97">
        <v>357</v>
      </c>
      <c r="G39" s="105">
        <f t="shared" si="3"/>
        <v>20.75581395348837</v>
      </c>
    </row>
    <row r="40" spans="1:7" ht="12.75">
      <c r="A40" s="82" t="s">
        <v>98</v>
      </c>
      <c r="B40" s="98">
        <v>396</v>
      </c>
      <c r="C40" s="105">
        <f>(B40/$B$37)*100</f>
        <v>12.680115273775217</v>
      </c>
      <c r="D40" s="65"/>
      <c r="E40" s="78" t="s">
        <v>68</v>
      </c>
      <c r="F40" s="97">
        <v>454</v>
      </c>
      <c r="G40" s="105">
        <f t="shared" si="3"/>
        <v>26.395348837209305</v>
      </c>
    </row>
    <row r="41" spans="1:7" ht="12.75">
      <c r="A41" s="82" t="s">
        <v>100</v>
      </c>
      <c r="B41" s="98">
        <v>949</v>
      </c>
      <c r="C41" s="105">
        <f>(B41/$B$37)*100</f>
        <v>30.387447966698687</v>
      </c>
      <c r="D41" s="65"/>
      <c r="E41" s="78" t="s">
        <v>69</v>
      </c>
      <c r="F41" s="97">
        <v>367</v>
      </c>
      <c r="G41" s="105">
        <f t="shared" si="3"/>
        <v>21.337209302325583</v>
      </c>
    </row>
    <row r="42" spans="1:7" ht="12.75">
      <c r="A42" s="82" t="s">
        <v>260</v>
      </c>
      <c r="B42" s="98">
        <v>15</v>
      </c>
      <c r="C42" s="105">
        <f>(B42/$B$37)*100</f>
        <v>0.48030739673390976</v>
      </c>
      <c r="D42" s="65"/>
      <c r="E42" s="78" t="s">
        <v>170</v>
      </c>
      <c r="F42" s="97">
        <v>139</v>
      </c>
      <c r="G42" s="105">
        <f t="shared" si="3"/>
        <v>8.081395348837209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68</v>
      </c>
      <c r="G43" s="105">
        <f t="shared" si="3"/>
        <v>3.953488372093023</v>
      </c>
    </row>
    <row r="44" spans="1:7" ht="12.75">
      <c r="A44" s="82" t="s">
        <v>291</v>
      </c>
      <c r="B44" s="98">
        <v>375</v>
      </c>
      <c r="C44" s="105">
        <f>(B44/$B$37)*100</f>
        <v>12.007684918347742</v>
      </c>
      <c r="D44" s="65"/>
      <c r="E44" s="78" t="s">
        <v>93</v>
      </c>
      <c r="F44" s="97">
        <v>84348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220</v>
      </c>
      <c r="C46" s="105">
        <f>(B46/$B$37)*100</f>
        <v>7.044508485430676</v>
      </c>
      <c r="D46" s="65"/>
      <c r="E46" s="78" t="s">
        <v>96</v>
      </c>
      <c r="F46" s="97">
        <v>29141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54321</v>
      </c>
      <c r="G48" s="112" t="s">
        <v>261</v>
      </c>
    </row>
    <row r="49" spans="1:7" ht="13.5" thickBot="1">
      <c r="A49" s="82" t="s">
        <v>292</v>
      </c>
      <c r="B49" s="98">
        <v>35</v>
      </c>
      <c r="C49" s="105">
        <f aca="true" t="shared" si="4" ref="C49:C55">(B49/$B$37)*100</f>
        <v>1.1207172590457892</v>
      </c>
      <c r="D49" s="87"/>
      <c r="E49" s="88" t="s">
        <v>102</v>
      </c>
      <c r="F49" s="113">
        <v>35056</v>
      </c>
      <c r="G49" s="114" t="s">
        <v>261</v>
      </c>
    </row>
    <row r="50" spans="1:7" ht="13.5" thickTop="1">
      <c r="A50" s="82" t="s">
        <v>116</v>
      </c>
      <c r="B50" s="98">
        <v>270</v>
      </c>
      <c r="C50" s="105">
        <f t="shared" si="4"/>
        <v>8.645533141210375</v>
      </c>
      <c r="D50" s="65"/>
      <c r="E50" s="78"/>
      <c r="F50" s="86"/>
      <c r="G50" s="85"/>
    </row>
    <row r="51" spans="1:7" ht="12.75">
      <c r="A51" s="82" t="s">
        <v>117</v>
      </c>
      <c r="B51" s="98">
        <v>523</v>
      </c>
      <c r="C51" s="105">
        <f t="shared" si="4"/>
        <v>16.74671789945565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130</v>
      </c>
      <c r="C52" s="105">
        <f t="shared" si="4"/>
        <v>4.1626641050272175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311</v>
      </c>
      <c r="C53" s="105">
        <f t="shared" si="4"/>
        <v>9.958373358949729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100</v>
      </c>
      <c r="C54" s="105">
        <f t="shared" si="4"/>
        <v>3.2020493115593984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159</v>
      </c>
      <c r="C55" s="105">
        <f t="shared" si="4"/>
        <v>5.091258405379443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216</v>
      </c>
      <c r="C57" s="105">
        <f>(B57/$B$37)*100</f>
        <v>6.9164265129683</v>
      </c>
      <c r="D57" s="65"/>
      <c r="E57" s="79" t="s">
        <v>84</v>
      </c>
      <c r="F57" s="80">
        <v>52</v>
      </c>
      <c r="G57" s="105">
        <f>(F57/L57)*100</f>
        <v>3.0232558139534884</v>
      </c>
      <c r="H57" s="79" t="s">
        <v>84</v>
      </c>
      <c r="L57" s="15">
        <v>1720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28</v>
      </c>
      <c r="G58" s="105">
        <f>(F58/L58)*100</f>
        <v>3.010752688172043</v>
      </c>
      <c r="H58" s="78" t="s">
        <v>118</v>
      </c>
      <c r="L58" s="15">
        <v>930</v>
      </c>
    </row>
    <row r="59" spans="1:12" ht="12.75">
      <c r="A59" s="82" t="s">
        <v>112</v>
      </c>
      <c r="B59" s="98">
        <v>260</v>
      </c>
      <c r="C59" s="105">
        <f>(B59/$B$37)*100</f>
        <v>8.325328210054435</v>
      </c>
      <c r="D59" s="65"/>
      <c r="E59" s="78" t="s">
        <v>120</v>
      </c>
      <c r="F59" s="97">
        <v>6</v>
      </c>
      <c r="G59" s="105">
        <f>(F59/L59)*100</f>
        <v>1.7857142857142856</v>
      </c>
      <c r="H59" s="78" t="s">
        <v>120</v>
      </c>
      <c r="L59" s="15">
        <v>336</v>
      </c>
    </row>
    <row r="60" spans="1:7" ht="12.75">
      <c r="A60" s="82" t="s">
        <v>113</v>
      </c>
      <c r="B60" s="98">
        <v>686</v>
      </c>
      <c r="C60" s="105">
        <f>(B60/$B$37)*100</f>
        <v>21.96605827729747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162</v>
      </c>
      <c r="C62" s="105">
        <f>(B62/$B$37)*100</f>
        <v>5.187319884726225</v>
      </c>
      <c r="D62" s="65"/>
      <c r="E62" s="79" t="s">
        <v>123</v>
      </c>
      <c r="F62" s="80">
        <v>22</v>
      </c>
      <c r="G62" s="105">
        <f>(F62/L62)*100</f>
        <v>18.96551724137931</v>
      </c>
      <c r="H62" s="79" t="s">
        <v>394</v>
      </c>
      <c r="L62" s="15">
        <v>116</v>
      </c>
    </row>
    <row r="63" spans="1:12" ht="12.75">
      <c r="A63" s="61" t="s">
        <v>293</v>
      </c>
      <c r="B63" s="98">
        <v>109</v>
      </c>
      <c r="C63" s="105">
        <f>(B63/$B$37)*100</f>
        <v>3.4902337495997435</v>
      </c>
      <c r="D63" s="65"/>
      <c r="E63" s="78" t="s">
        <v>118</v>
      </c>
      <c r="F63" s="97">
        <v>22</v>
      </c>
      <c r="G63" s="105">
        <f>(F63/L63)*100</f>
        <v>29.333333333333332</v>
      </c>
      <c r="H63" s="78" t="s">
        <v>118</v>
      </c>
      <c r="L63" s="15">
        <v>75</v>
      </c>
    </row>
    <row r="64" spans="1:12" ht="12.75">
      <c r="A64" s="82" t="s">
        <v>114</v>
      </c>
      <c r="B64" s="98">
        <v>162</v>
      </c>
      <c r="C64" s="105">
        <f>(B64/$B$37)*100</f>
        <v>5.187319884726225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9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189</v>
      </c>
      <c r="G66" s="105">
        <f aca="true" t="shared" si="5" ref="G66:G71">(F66/L66)*100</f>
        <v>3.073170731707317</v>
      </c>
      <c r="H66" s="79" t="s">
        <v>124</v>
      </c>
      <c r="L66" s="15">
        <v>6150</v>
      </c>
    </row>
    <row r="67" spans="1:12" ht="12.75">
      <c r="A67" s="82" t="s">
        <v>126</v>
      </c>
      <c r="B67" s="97">
        <v>2497</v>
      </c>
      <c r="C67" s="105">
        <f>(B67/$B$37)*100</f>
        <v>79.95517130963817</v>
      </c>
      <c r="D67" s="65"/>
      <c r="E67" s="78" t="s">
        <v>262</v>
      </c>
      <c r="F67" s="97">
        <v>121</v>
      </c>
      <c r="G67" s="105">
        <f t="shared" si="5"/>
        <v>2.763187942452615</v>
      </c>
      <c r="H67" s="78" t="s">
        <v>262</v>
      </c>
      <c r="L67" s="15">
        <v>4379</v>
      </c>
    </row>
    <row r="68" spans="1:12" ht="12.75">
      <c r="A68" s="82" t="s">
        <v>128</v>
      </c>
      <c r="B68" s="97">
        <v>475</v>
      </c>
      <c r="C68" s="105">
        <f>(B68/$B$37)*100</f>
        <v>15.20973422990714</v>
      </c>
      <c r="D68" s="65"/>
      <c r="E68" s="78" t="s">
        <v>127</v>
      </c>
      <c r="F68" s="97">
        <v>19</v>
      </c>
      <c r="G68" s="105">
        <f t="shared" si="5"/>
        <v>3.1932773109243695</v>
      </c>
      <c r="H68" s="78" t="s">
        <v>127</v>
      </c>
      <c r="L68" s="15">
        <v>595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57</v>
      </c>
      <c r="G69" s="105">
        <f t="shared" si="5"/>
        <v>3.2386363636363638</v>
      </c>
      <c r="H69" s="78" t="s">
        <v>129</v>
      </c>
      <c r="L69" s="15">
        <v>1760</v>
      </c>
    </row>
    <row r="70" spans="1:12" ht="12.75">
      <c r="A70" s="82" t="s">
        <v>376</v>
      </c>
      <c r="B70" s="97">
        <v>142</v>
      </c>
      <c r="C70" s="105">
        <f>(B70/$B$37)*100</f>
        <v>4.5469100224143455</v>
      </c>
      <c r="D70" s="65"/>
      <c r="E70" s="78" t="s">
        <v>130</v>
      </c>
      <c r="F70" s="97">
        <v>51</v>
      </c>
      <c r="G70" s="105">
        <f t="shared" si="5"/>
        <v>3.8461538461538463</v>
      </c>
      <c r="H70" s="78" t="s">
        <v>130</v>
      </c>
      <c r="L70" s="15">
        <v>1326</v>
      </c>
    </row>
    <row r="71" spans="1:12" ht="13.5" thickBot="1">
      <c r="A71" s="90" t="s">
        <v>371</v>
      </c>
      <c r="B71" s="110">
        <v>9</v>
      </c>
      <c r="C71" s="111">
        <f>(B71/$B$37)*100</f>
        <v>0.2881844380403458</v>
      </c>
      <c r="D71" s="91"/>
      <c r="E71" s="92" t="s">
        <v>131</v>
      </c>
      <c r="F71" s="110">
        <v>44</v>
      </c>
      <c r="G71" s="119">
        <f t="shared" si="5"/>
        <v>7.857142857142857</v>
      </c>
      <c r="H71" s="92" t="s">
        <v>131</v>
      </c>
      <c r="L71" s="15">
        <v>560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2174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2099</v>
      </c>
      <c r="G9" s="81">
        <f>(F9/$F$9)*100</f>
        <v>100</v>
      </c>
      <c r="I9" s="53"/>
    </row>
    <row r="10" spans="1:7" ht="12.75">
      <c r="A10" s="36" t="s">
        <v>137</v>
      </c>
      <c r="B10" s="97">
        <v>1973</v>
      </c>
      <c r="C10" s="105">
        <f aca="true" t="shared" si="0" ref="C10:C18">(B10/$B$8)*100</f>
        <v>90.754369825207</v>
      </c>
      <c r="E10" s="32" t="s">
        <v>138</v>
      </c>
      <c r="F10" s="97">
        <v>2099</v>
      </c>
      <c r="G10" s="105">
        <f>(F10/$F$9)*100</f>
        <v>100</v>
      </c>
    </row>
    <row r="11" spans="1:7" ht="12.75">
      <c r="A11" s="36" t="s">
        <v>139</v>
      </c>
      <c r="B11" s="97">
        <v>103</v>
      </c>
      <c r="C11" s="105">
        <f t="shared" si="0"/>
        <v>4.7378104875804965</v>
      </c>
      <c r="E11" s="32" t="s">
        <v>140</v>
      </c>
      <c r="F11" s="97">
        <v>0</v>
      </c>
      <c r="G11" s="105">
        <f>(F11/$F$9)*100</f>
        <v>0</v>
      </c>
    </row>
    <row r="12" spans="1:7" ht="12.75">
      <c r="A12" s="36" t="s">
        <v>141</v>
      </c>
      <c r="B12" s="97">
        <v>55</v>
      </c>
      <c r="C12" s="105">
        <f t="shared" si="0"/>
        <v>2.5298988040478383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0</v>
      </c>
      <c r="C13" s="105">
        <f t="shared" si="0"/>
        <v>0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1746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7</v>
      </c>
      <c r="C16" s="105">
        <f t="shared" si="0"/>
        <v>0.3219871205151794</v>
      </c>
      <c r="E16" s="1" t="s">
        <v>149</v>
      </c>
      <c r="F16" s="97">
        <v>7</v>
      </c>
      <c r="G16" s="105">
        <f>(F16/$F$14)*100</f>
        <v>0.40091638029782356</v>
      </c>
    </row>
    <row r="17" spans="1:7" ht="12.75">
      <c r="A17" s="36" t="s">
        <v>150</v>
      </c>
      <c r="B17" s="97">
        <v>36</v>
      </c>
      <c r="C17" s="105">
        <f t="shared" si="0"/>
        <v>1.6559337626494939</v>
      </c>
      <c r="E17" s="1" t="s">
        <v>151</v>
      </c>
      <c r="F17" s="97">
        <v>99</v>
      </c>
      <c r="G17" s="105">
        <f aca="true" t="shared" si="1" ref="G17:G23">(F17/$F$14)*100</f>
        <v>5.670103092783505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401</v>
      </c>
      <c r="G18" s="105">
        <f t="shared" si="1"/>
        <v>22.966781214203895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483</v>
      </c>
      <c r="G19" s="105">
        <f t="shared" si="1"/>
        <v>27.66323024054983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618</v>
      </c>
      <c r="G20" s="105">
        <f t="shared" si="1"/>
        <v>35.39518900343643</v>
      </c>
    </row>
    <row r="21" spans="1:7" ht="12.75">
      <c r="A21" s="36" t="s">
        <v>156</v>
      </c>
      <c r="B21" s="98">
        <v>45</v>
      </c>
      <c r="C21" s="105">
        <f aca="true" t="shared" si="2" ref="C21:C28">(B21/$B$8)*100</f>
        <v>2.0699172033118676</v>
      </c>
      <c r="E21" s="1" t="s">
        <v>157</v>
      </c>
      <c r="F21" s="97">
        <v>138</v>
      </c>
      <c r="G21" s="105">
        <f t="shared" si="1"/>
        <v>7.903780068728522</v>
      </c>
    </row>
    <row r="22" spans="1:7" ht="12.75">
      <c r="A22" s="36" t="s">
        <v>158</v>
      </c>
      <c r="B22" s="98">
        <v>116</v>
      </c>
      <c r="C22" s="105">
        <f t="shared" si="2"/>
        <v>5.335786568537258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197</v>
      </c>
      <c r="C23" s="105">
        <f t="shared" si="2"/>
        <v>9.06163753449862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469</v>
      </c>
      <c r="C24" s="105">
        <f t="shared" si="2"/>
        <v>21.573137074517017</v>
      </c>
      <c r="E24" s="1" t="s">
        <v>163</v>
      </c>
      <c r="F24" s="97">
        <v>185400</v>
      </c>
      <c r="G24" s="112" t="s">
        <v>261</v>
      </c>
    </row>
    <row r="25" spans="1:7" ht="12.75">
      <c r="A25" s="36" t="s">
        <v>164</v>
      </c>
      <c r="B25" s="97">
        <v>259</v>
      </c>
      <c r="C25" s="105">
        <f t="shared" si="2"/>
        <v>11.913523459061638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238</v>
      </c>
      <c r="C26" s="105">
        <f t="shared" si="2"/>
        <v>10.9475620975161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511</v>
      </c>
      <c r="C27" s="105">
        <f t="shared" si="2"/>
        <v>23.505059797608098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339</v>
      </c>
      <c r="C28" s="105">
        <f t="shared" si="2"/>
        <v>15.593376264949402</v>
      </c>
      <c r="E28" s="32" t="s">
        <v>176</v>
      </c>
      <c r="F28" s="97">
        <v>1362</v>
      </c>
      <c r="G28" s="105">
        <f aca="true" t="shared" si="3" ref="G28:G35">(F28/$F$14)*100</f>
        <v>78.00687285223368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0</v>
      </c>
      <c r="G31" s="105">
        <f t="shared" si="3"/>
        <v>0</v>
      </c>
    </row>
    <row r="32" spans="1:7" ht="12.75">
      <c r="A32" s="36" t="s">
        <v>182</v>
      </c>
      <c r="B32" s="97">
        <v>0</v>
      </c>
      <c r="C32" s="105">
        <f t="shared" si="4"/>
        <v>0</v>
      </c>
      <c r="E32" s="32" t="s">
        <v>183</v>
      </c>
      <c r="F32" s="97">
        <v>90</v>
      </c>
      <c r="G32" s="105">
        <f t="shared" si="3"/>
        <v>5.154639175257731</v>
      </c>
    </row>
    <row r="33" spans="1:7" ht="12.75">
      <c r="A33" s="36" t="s">
        <v>184</v>
      </c>
      <c r="B33" s="97">
        <v>34</v>
      </c>
      <c r="C33" s="105">
        <f t="shared" si="4"/>
        <v>1.5639374425023</v>
      </c>
      <c r="E33" s="32" t="s">
        <v>185</v>
      </c>
      <c r="F33" s="97">
        <v>386</v>
      </c>
      <c r="G33" s="105">
        <f t="shared" si="3"/>
        <v>22.107674684994272</v>
      </c>
    </row>
    <row r="34" spans="1:7" ht="12.75">
      <c r="A34" s="36" t="s">
        <v>186</v>
      </c>
      <c r="B34" s="97">
        <v>168</v>
      </c>
      <c r="C34" s="105">
        <f t="shared" si="4"/>
        <v>7.727690892364306</v>
      </c>
      <c r="E34" s="32" t="s">
        <v>187</v>
      </c>
      <c r="F34" s="97">
        <v>439</v>
      </c>
      <c r="G34" s="105">
        <f t="shared" si="3"/>
        <v>25.143184421534936</v>
      </c>
    </row>
    <row r="35" spans="1:7" ht="12.75">
      <c r="A35" s="36" t="s">
        <v>188</v>
      </c>
      <c r="B35" s="97">
        <v>315</v>
      </c>
      <c r="C35" s="105">
        <f t="shared" si="4"/>
        <v>14.489420423183072</v>
      </c>
      <c r="E35" s="32" t="s">
        <v>189</v>
      </c>
      <c r="F35" s="97">
        <v>447</v>
      </c>
      <c r="G35" s="105">
        <f t="shared" si="3"/>
        <v>25.601374570446733</v>
      </c>
    </row>
    <row r="36" spans="1:7" ht="12.75">
      <c r="A36" s="36" t="s">
        <v>190</v>
      </c>
      <c r="B36" s="97">
        <v>437</v>
      </c>
      <c r="C36" s="105">
        <f t="shared" si="4"/>
        <v>20.101195952161913</v>
      </c>
      <c r="E36" s="32" t="s">
        <v>191</v>
      </c>
      <c r="F36" s="97">
        <v>1617</v>
      </c>
      <c r="G36" s="112" t="s">
        <v>261</v>
      </c>
    </row>
    <row r="37" spans="1:7" ht="12.75">
      <c r="A37" s="36" t="s">
        <v>192</v>
      </c>
      <c r="B37" s="97">
        <v>370</v>
      </c>
      <c r="C37" s="105">
        <f t="shared" si="4"/>
        <v>17.019319227230913</v>
      </c>
      <c r="E37" s="32" t="s">
        <v>193</v>
      </c>
      <c r="F37" s="97">
        <v>384</v>
      </c>
      <c r="G37" s="105">
        <f>(F37/$F$14)*100</f>
        <v>21.993127147766323</v>
      </c>
    </row>
    <row r="38" spans="1:7" ht="12.75">
      <c r="A38" s="36" t="s">
        <v>194</v>
      </c>
      <c r="B38" s="97">
        <v>405</v>
      </c>
      <c r="C38" s="105">
        <f t="shared" si="4"/>
        <v>18.629254829806808</v>
      </c>
      <c r="E38" s="32" t="s">
        <v>191</v>
      </c>
      <c r="F38" s="97">
        <v>530</v>
      </c>
      <c r="G38" s="112" t="s">
        <v>261</v>
      </c>
    </row>
    <row r="39" spans="1:7" ht="12.75">
      <c r="A39" s="36" t="s">
        <v>195</v>
      </c>
      <c r="B39" s="97">
        <v>445</v>
      </c>
      <c r="C39" s="105">
        <f t="shared" si="4"/>
        <v>20.469181232750692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6.9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2099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410</v>
      </c>
      <c r="G43" s="105">
        <f aca="true" t="shared" si="5" ref="G43:G48">(F43/$F$14)*100</f>
        <v>23.482245131729666</v>
      </c>
    </row>
    <row r="44" spans="1:7" ht="12.75">
      <c r="A44" s="36" t="s">
        <v>209</v>
      </c>
      <c r="B44" s="98">
        <v>226</v>
      </c>
      <c r="C44" s="105">
        <f aca="true" t="shared" si="6" ref="C44:C49">(B44/$B$42)*100</f>
        <v>10.767031919961886</v>
      </c>
      <c r="E44" s="32" t="s">
        <v>210</v>
      </c>
      <c r="F44" s="97">
        <v>255</v>
      </c>
      <c r="G44" s="105">
        <f t="shared" si="5"/>
        <v>14.604810996563575</v>
      </c>
    </row>
    <row r="45" spans="1:7" ht="12.75">
      <c r="A45" s="36" t="s">
        <v>211</v>
      </c>
      <c r="B45" s="98">
        <v>647</v>
      </c>
      <c r="C45" s="105">
        <f t="shared" si="6"/>
        <v>30.824202000952834</v>
      </c>
      <c r="E45" s="32" t="s">
        <v>212</v>
      </c>
      <c r="F45" s="97">
        <v>327</v>
      </c>
      <c r="G45" s="105">
        <f t="shared" si="5"/>
        <v>18.72852233676976</v>
      </c>
    </row>
    <row r="46" spans="1:7" ht="12.75">
      <c r="A46" s="36" t="s">
        <v>213</v>
      </c>
      <c r="B46" s="98">
        <v>289</v>
      </c>
      <c r="C46" s="105">
        <f t="shared" si="6"/>
        <v>13.76846117198666</v>
      </c>
      <c r="E46" s="32" t="s">
        <v>214</v>
      </c>
      <c r="F46" s="97">
        <v>272</v>
      </c>
      <c r="G46" s="105">
        <f t="shared" si="5"/>
        <v>15.578465063001145</v>
      </c>
    </row>
    <row r="47" spans="1:7" ht="12.75">
      <c r="A47" s="36" t="s">
        <v>215</v>
      </c>
      <c r="B47" s="97">
        <v>467</v>
      </c>
      <c r="C47" s="105">
        <f t="shared" si="6"/>
        <v>22.248689852310623</v>
      </c>
      <c r="E47" s="32" t="s">
        <v>216</v>
      </c>
      <c r="F47" s="97">
        <v>157</v>
      </c>
      <c r="G47" s="105">
        <f t="shared" si="5"/>
        <v>8.991981672394044</v>
      </c>
    </row>
    <row r="48" spans="1:7" ht="12.75">
      <c r="A48" s="36" t="s">
        <v>217</v>
      </c>
      <c r="B48" s="97">
        <v>225</v>
      </c>
      <c r="C48" s="105">
        <f t="shared" si="6"/>
        <v>10.719390185802762</v>
      </c>
      <c r="E48" s="32" t="s">
        <v>218</v>
      </c>
      <c r="F48" s="97">
        <v>310</v>
      </c>
      <c r="G48" s="105">
        <f t="shared" si="5"/>
        <v>17.75486827033219</v>
      </c>
    </row>
    <row r="49" spans="1:7" ht="12.75">
      <c r="A49" s="36" t="s">
        <v>219</v>
      </c>
      <c r="B49" s="97">
        <v>245</v>
      </c>
      <c r="C49" s="105">
        <f t="shared" si="6"/>
        <v>11.672224868985232</v>
      </c>
      <c r="E49" s="32" t="s">
        <v>220</v>
      </c>
      <c r="F49" s="97">
        <v>15</v>
      </c>
      <c r="G49" s="105">
        <f>(F49/$F$14)*100</f>
        <v>0.859106529209622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194</v>
      </c>
      <c r="G51" s="81">
        <f>(F51/F$51)*100</f>
        <v>100</v>
      </c>
    </row>
    <row r="52" spans="1:7" ht="12.75">
      <c r="A52" s="4" t="s">
        <v>223</v>
      </c>
      <c r="B52" s="97">
        <v>83</v>
      </c>
      <c r="C52" s="105">
        <f>(B52/$B$42)*100</f>
        <v>3.9542639352072415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332</v>
      </c>
      <c r="C53" s="105">
        <f>(B53/$B$42)*100</f>
        <v>15.817055740828966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1141</v>
      </c>
      <c r="C54" s="105">
        <f>(B54/$B$42)*100</f>
        <v>54.359218675559795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543</v>
      </c>
      <c r="C55" s="105">
        <f>(B55/$B$42)*100</f>
        <v>25.869461648404002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62</v>
      </c>
      <c r="G56" s="105">
        <f t="shared" si="7"/>
        <v>31.958762886597935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89</v>
      </c>
      <c r="G57" s="105">
        <f t="shared" si="7"/>
        <v>45.876288659793815</v>
      </c>
    </row>
    <row r="58" spans="1:7" ht="12.75">
      <c r="A58" s="36" t="s">
        <v>234</v>
      </c>
      <c r="B58" s="97">
        <v>809</v>
      </c>
      <c r="C58" s="105">
        <f aca="true" t="shared" si="8" ref="C58:C66">(B58/$B$42)*100</f>
        <v>38.542162934730825</v>
      </c>
      <c r="E58" s="32" t="s">
        <v>235</v>
      </c>
      <c r="F58" s="97">
        <v>36</v>
      </c>
      <c r="G58" s="105">
        <f t="shared" si="7"/>
        <v>18.556701030927837</v>
      </c>
    </row>
    <row r="59" spans="1:7" ht="12.75">
      <c r="A59" s="36" t="s">
        <v>236</v>
      </c>
      <c r="B59" s="97">
        <v>115</v>
      </c>
      <c r="C59" s="105">
        <f t="shared" si="8"/>
        <v>5.47879942829919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146</v>
      </c>
      <c r="C60" s="105">
        <f t="shared" si="8"/>
        <v>6.955693187232015</v>
      </c>
      <c r="E60" s="32" t="s">
        <v>239</v>
      </c>
      <c r="F60" s="97">
        <v>7</v>
      </c>
      <c r="G60" s="105">
        <f t="shared" si="7"/>
        <v>3.608247422680412</v>
      </c>
    </row>
    <row r="61" spans="1:7" ht="12.75">
      <c r="A61" s="36" t="s">
        <v>240</v>
      </c>
      <c r="B61" s="97">
        <v>965</v>
      </c>
      <c r="C61" s="105">
        <f t="shared" si="8"/>
        <v>45.97427346355407</v>
      </c>
      <c r="E61" s="32" t="s">
        <v>163</v>
      </c>
      <c r="F61" s="97">
        <v>822</v>
      </c>
      <c r="G61" s="112" t="s">
        <v>261</v>
      </c>
    </row>
    <row r="62" spans="1:7" ht="12.75">
      <c r="A62" s="36" t="s">
        <v>241</v>
      </c>
      <c r="B62" s="97">
        <v>23</v>
      </c>
      <c r="C62" s="105">
        <f t="shared" si="8"/>
        <v>1.095759885659838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34</v>
      </c>
      <c r="C63" s="105">
        <f t="shared" si="8"/>
        <v>1.6198189614101954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7</v>
      </c>
      <c r="C65" s="105">
        <f t="shared" si="8"/>
        <v>0.3334921391138637</v>
      </c>
      <c r="E65" s="32" t="s">
        <v>208</v>
      </c>
      <c r="F65" s="97">
        <v>52</v>
      </c>
      <c r="G65" s="105">
        <f aca="true" t="shared" si="9" ref="G65:G71">(F65/F$51)*100</f>
        <v>26.804123711340207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56</v>
      </c>
      <c r="G66" s="105">
        <f t="shared" si="9"/>
        <v>28.865979381443296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20</v>
      </c>
      <c r="G67" s="105">
        <f t="shared" si="9"/>
        <v>10.309278350515463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21</v>
      </c>
      <c r="G68" s="105">
        <f t="shared" si="9"/>
        <v>10.824742268041238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9</v>
      </c>
      <c r="G69" s="105">
        <f t="shared" si="9"/>
        <v>4.639175257731959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29</v>
      </c>
      <c r="G70" s="105">
        <f t="shared" si="9"/>
        <v>14.948453608247423</v>
      </c>
    </row>
    <row r="71" spans="1:7" ht="13.5" thickBot="1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7</v>
      </c>
      <c r="G71" s="115">
        <f t="shared" si="9"/>
        <v>3.608247422680412</v>
      </c>
    </row>
    <row r="72" ht="13.5" thickTop="1"/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2002-06-13T16:21:56Z</dcterms:modified>
  <cp:category/>
  <cp:version/>
  <cp:contentType/>
  <cp:contentStatus/>
</cp:coreProperties>
</file>