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comepovertypage\"/>
    </mc:Choice>
  </mc:AlternateContent>
  <xr:revisionPtr revIDLastSave="0" documentId="13_ncr:1_{EEBA0F85-B50E-41C7-BC1C-9C9B70CE57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" l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8" i="1"/>
  <c r="P8" i="1"/>
  <c r="O8" i="1"/>
  <c r="N8" i="1"/>
  <c r="M8" i="1"/>
  <c r="L8" i="1"/>
  <c r="K8" i="1"/>
  <c r="Q66" i="1"/>
  <c r="P66" i="1"/>
  <c r="O66" i="1"/>
  <c r="N66" i="1"/>
  <c r="M66" i="1"/>
  <c r="L66" i="1"/>
  <c r="K66" i="1"/>
  <c r="Q65" i="1"/>
  <c r="P65" i="1"/>
  <c r="O65" i="1"/>
  <c r="N65" i="1"/>
  <c r="M65" i="1"/>
  <c r="L65" i="1"/>
  <c r="K65" i="1"/>
  <c r="Q64" i="1"/>
  <c r="P64" i="1"/>
  <c r="O64" i="1"/>
  <c r="N64" i="1"/>
  <c r="M64" i="1"/>
  <c r="L64" i="1"/>
  <c r="K64" i="1"/>
  <c r="Q63" i="1"/>
  <c r="P63" i="1"/>
  <c r="O63" i="1"/>
  <c r="N63" i="1"/>
  <c r="M63" i="1"/>
  <c r="L63" i="1"/>
  <c r="K63" i="1"/>
  <c r="Q62" i="1"/>
  <c r="P62" i="1"/>
  <c r="O62" i="1"/>
  <c r="N62" i="1"/>
  <c r="M62" i="1"/>
  <c r="L62" i="1"/>
  <c r="K62" i="1"/>
  <c r="Q61" i="1"/>
  <c r="P61" i="1"/>
  <c r="O61" i="1"/>
  <c r="N61" i="1"/>
  <c r="M61" i="1"/>
  <c r="L61" i="1"/>
  <c r="K61" i="1"/>
  <c r="Q60" i="1"/>
  <c r="P60" i="1"/>
  <c r="O60" i="1"/>
  <c r="N60" i="1"/>
  <c r="M60" i="1"/>
  <c r="L60" i="1"/>
  <c r="K60" i="1"/>
  <c r="Q59" i="1"/>
  <c r="P59" i="1"/>
  <c r="O59" i="1"/>
  <c r="N59" i="1"/>
  <c r="M59" i="1"/>
  <c r="L59" i="1"/>
  <c r="K59" i="1"/>
  <c r="Q58" i="1"/>
  <c r="P58" i="1"/>
  <c r="O58" i="1"/>
  <c r="N58" i="1"/>
  <c r="M58" i="1"/>
  <c r="L58" i="1"/>
  <c r="K58" i="1"/>
  <c r="Q57" i="1"/>
  <c r="P57" i="1"/>
  <c r="O57" i="1"/>
  <c r="N57" i="1"/>
  <c r="M57" i="1"/>
  <c r="L57" i="1"/>
  <c r="K57" i="1"/>
  <c r="Q56" i="1"/>
  <c r="P56" i="1"/>
  <c r="O56" i="1"/>
  <c r="N56" i="1"/>
  <c r="M56" i="1"/>
  <c r="L56" i="1"/>
  <c r="K56" i="1"/>
  <c r="Q55" i="1"/>
  <c r="P55" i="1"/>
  <c r="O55" i="1"/>
  <c r="N55" i="1"/>
  <c r="M55" i="1"/>
  <c r="L55" i="1"/>
  <c r="K55" i="1"/>
  <c r="Q54" i="1"/>
  <c r="P54" i="1"/>
  <c r="O54" i="1"/>
  <c r="N54" i="1"/>
  <c r="M54" i="1"/>
  <c r="L54" i="1"/>
  <c r="K54" i="1"/>
  <c r="Q53" i="1"/>
  <c r="P53" i="1"/>
  <c r="O53" i="1"/>
  <c r="N53" i="1"/>
  <c r="M53" i="1"/>
  <c r="L53" i="1"/>
  <c r="K53" i="1"/>
  <c r="Q52" i="1"/>
  <c r="P52" i="1"/>
  <c r="O52" i="1"/>
  <c r="N52" i="1"/>
  <c r="M52" i="1"/>
  <c r="L52" i="1"/>
  <c r="K52" i="1"/>
  <c r="Q51" i="1"/>
  <c r="P51" i="1"/>
  <c r="O51" i="1"/>
  <c r="N51" i="1"/>
  <c r="M51" i="1"/>
  <c r="L51" i="1"/>
  <c r="K51" i="1"/>
  <c r="Q50" i="1"/>
  <c r="P50" i="1"/>
  <c r="O50" i="1"/>
  <c r="N50" i="1"/>
  <c r="M50" i="1"/>
  <c r="L50" i="1"/>
  <c r="K50" i="1"/>
  <c r="Q49" i="1"/>
  <c r="P49" i="1"/>
  <c r="O49" i="1"/>
  <c r="N49" i="1"/>
  <c r="M49" i="1"/>
  <c r="L49" i="1"/>
  <c r="K49" i="1"/>
  <c r="Q48" i="1"/>
  <c r="P48" i="1"/>
  <c r="O48" i="1"/>
  <c r="N48" i="1"/>
  <c r="M48" i="1"/>
  <c r="L48" i="1"/>
  <c r="K48" i="1"/>
  <c r="Q47" i="1"/>
  <c r="P47" i="1"/>
  <c r="O47" i="1"/>
  <c r="N47" i="1"/>
  <c r="M47" i="1"/>
  <c r="L47" i="1"/>
  <c r="K47" i="1"/>
  <c r="Q46" i="1"/>
  <c r="P46" i="1"/>
  <c r="O46" i="1"/>
  <c r="N46" i="1"/>
  <c r="M46" i="1"/>
  <c r="L46" i="1"/>
  <c r="K46" i="1"/>
  <c r="Q45" i="1"/>
  <c r="P45" i="1"/>
  <c r="O45" i="1"/>
  <c r="N45" i="1"/>
  <c r="M45" i="1"/>
  <c r="L45" i="1"/>
  <c r="K45" i="1"/>
  <c r="Q44" i="1"/>
  <c r="P44" i="1"/>
  <c r="O44" i="1"/>
  <c r="N44" i="1"/>
  <c r="M44" i="1"/>
  <c r="L44" i="1"/>
  <c r="K44" i="1"/>
  <c r="Q43" i="1"/>
  <c r="P43" i="1"/>
  <c r="O43" i="1"/>
  <c r="N43" i="1"/>
  <c r="M43" i="1"/>
  <c r="L43" i="1"/>
  <c r="K43" i="1"/>
  <c r="Q42" i="1"/>
  <c r="P42" i="1"/>
  <c r="O42" i="1"/>
  <c r="N42" i="1"/>
  <c r="M42" i="1"/>
  <c r="L42" i="1"/>
  <c r="K42" i="1"/>
  <c r="Q41" i="1"/>
  <c r="P41" i="1"/>
  <c r="O41" i="1"/>
  <c r="N41" i="1"/>
  <c r="M41" i="1"/>
  <c r="L41" i="1"/>
  <c r="K41" i="1"/>
  <c r="Q40" i="1"/>
  <c r="P40" i="1"/>
  <c r="O40" i="1"/>
  <c r="N40" i="1"/>
  <c r="M40" i="1"/>
  <c r="L40" i="1"/>
  <c r="K40" i="1"/>
  <c r="Q39" i="1"/>
  <c r="P39" i="1"/>
  <c r="O39" i="1"/>
  <c r="N39" i="1"/>
  <c r="M39" i="1"/>
  <c r="L39" i="1"/>
  <c r="K39" i="1"/>
  <c r="Q38" i="1"/>
  <c r="P38" i="1"/>
  <c r="O38" i="1"/>
  <c r="N38" i="1"/>
  <c r="M38" i="1"/>
  <c r="L38" i="1"/>
  <c r="K38" i="1"/>
  <c r="Q37" i="1"/>
  <c r="P37" i="1"/>
  <c r="O37" i="1"/>
  <c r="N37" i="1"/>
  <c r="M37" i="1"/>
  <c r="L37" i="1"/>
  <c r="K37" i="1"/>
  <c r="Q36" i="1"/>
  <c r="P36" i="1"/>
  <c r="O36" i="1"/>
  <c r="N36" i="1"/>
  <c r="M36" i="1"/>
  <c r="L36" i="1"/>
  <c r="K36" i="1"/>
  <c r="Q35" i="1"/>
  <c r="P35" i="1"/>
  <c r="O35" i="1"/>
  <c r="N35" i="1"/>
  <c r="M35" i="1"/>
  <c r="L35" i="1"/>
  <c r="K35" i="1"/>
  <c r="Q34" i="1"/>
  <c r="P34" i="1"/>
  <c r="O34" i="1"/>
  <c r="N34" i="1"/>
  <c r="M34" i="1"/>
  <c r="L34" i="1"/>
  <c r="K34" i="1"/>
  <c r="Q33" i="1"/>
  <c r="P33" i="1"/>
  <c r="O33" i="1"/>
  <c r="N33" i="1"/>
  <c r="M33" i="1"/>
  <c r="L33" i="1"/>
  <c r="K33" i="1"/>
  <c r="Q32" i="1"/>
  <c r="P32" i="1"/>
  <c r="O32" i="1"/>
  <c r="N32" i="1"/>
  <c r="M32" i="1"/>
  <c r="L32" i="1"/>
  <c r="K32" i="1"/>
  <c r="Q31" i="1"/>
  <c r="P31" i="1"/>
  <c r="O31" i="1"/>
  <c r="N31" i="1"/>
  <c r="M31" i="1"/>
  <c r="L31" i="1"/>
  <c r="K31" i="1"/>
  <c r="Q30" i="1"/>
  <c r="P30" i="1"/>
  <c r="O30" i="1"/>
  <c r="N30" i="1"/>
  <c r="M30" i="1"/>
  <c r="L30" i="1"/>
  <c r="K30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3" i="1"/>
  <c r="P23" i="1"/>
  <c r="O23" i="1"/>
  <c r="N23" i="1"/>
  <c r="M23" i="1"/>
  <c r="L23" i="1"/>
  <c r="K23" i="1"/>
  <c r="Q22" i="1"/>
  <c r="P22" i="1"/>
  <c r="O22" i="1"/>
  <c r="N22" i="1"/>
  <c r="M22" i="1"/>
  <c r="L22" i="1"/>
  <c r="K22" i="1"/>
  <c r="Q21" i="1"/>
  <c r="P21" i="1"/>
  <c r="O21" i="1"/>
  <c r="N21" i="1"/>
  <c r="M21" i="1"/>
  <c r="L21" i="1"/>
  <c r="K21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K18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Q14" i="1"/>
  <c r="P14" i="1"/>
  <c r="O14" i="1"/>
  <c r="N14" i="1"/>
  <c r="M14" i="1"/>
  <c r="L14" i="1"/>
  <c r="K14" i="1"/>
  <c r="Q13" i="1"/>
  <c r="P13" i="1"/>
  <c r="O13" i="1"/>
  <c r="N13" i="1"/>
  <c r="M13" i="1"/>
  <c r="L13" i="1"/>
  <c r="K13" i="1"/>
  <c r="Q12" i="1"/>
  <c r="P12" i="1"/>
  <c r="O12" i="1"/>
  <c r="N12" i="1"/>
  <c r="M12" i="1"/>
  <c r="L12" i="1"/>
  <c r="K12" i="1"/>
  <c r="Q11" i="1"/>
  <c r="P11" i="1"/>
  <c r="O11" i="1"/>
  <c r="N11" i="1"/>
  <c r="M11" i="1"/>
  <c r="L11" i="1"/>
  <c r="K11" i="1"/>
  <c r="Q10" i="1"/>
  <c r="P10" i="1"/>
  <c r="O10" i="1"/>
  <c r="N10" i="1"/>
  <c r="M10" i="1"/>
  <c r="L10" i="1"/>
  <c r="K10" i="1"/>
  <c r="Q9" i="1"/>
  <c r="P9" i="1"/>
  <c r="O9" i="1"/>
  <c r="N9" i="1"/>
  <c r="M9" i="1"/>
  <c r="L9" i="1"/>
  <c r="K9" i="1"/>
  <c r="Q7" i="1"/>
  <c r="P7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<sst xmlns="http://schemas.openxmlformats.org/spreadsheetml/2006/main" count="156" uniqueCount="147">
  <si>
    <t>SQINC1 State quarterly personal income summary: personal income, population, per capita personal income</t>
  </si>
  <si>
    <t>Personal income (Millions of dollars)</t>
  </si>
  <si>
    <t>Bureau of Economic Analysis</t>
  </si>
  <si>
    <t>State or DC</t>
  </si>
  <si>
    <t>GeoFips</t>
  </si>
  <si>
    <t>GeoName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</si>
  <si>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</si>
  <si>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</si>
  <si>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</si>
  <si>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</si>
  <si>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</si>
  <si>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</si>
  <si>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</si>
  <si>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</si>
  <si>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00000</t>
  </si>
  <si>
    <t>United States</t>
  </si>
  <si>
    <t>01000</t>
  </si>
  <si>
    <t>Alabama</t>
  </si>
  <si>
    <t>02000</t>
  </si>
  <si>
    <t>Alaska *</t>
  </si>
  <si>
    <t>04000</t>
  </si>
  <si>
    <t>Arizona</t>
  </si>
  <si>
    <t>05000</t>
  </si>
  <si>
    <t>Arkansas</t>
  </si>
  <si>
    <t>06000</t>
  </si>
  <si>
    <t>California</t>
  </si>
  <si>
    <t>08000</t>
  </si>
  <si>
    <t>Colorado</t>
  </si>
  <si>
    <t>09000</t>
  </si>
  <si>
    <t>Connecticut</t>
  </si>
  <si>
    <t>10000</t>
  </si>
  <si>
    <t>Delaware</t>
  </si>
  <si>
    <t>11000</t>
  </si>
  <si>
    <t>District of Columbia</t>
  </si>
  <si>
    <t>12000</t>
  </si>
  <si>
    <t>Florida</t>
  </si>
  <si>
    <t>13000</t>
  </si>
  <si>
    <t>Georgia</t>
  </si>
  <si>
    <t>15000</t>
  </si>
  <si>
    <t>Hawaii *</t>
  </si>
  <si>
    <t>16000</t>
  </si>
  <si>
    <t>Idaho</t>
  </si>
  <si>
    <t>17000</t>
  </si>
  <si>
    <t>Illinois</t>
  </si>
  <si>
    <t>18000</t>
  </si>
  <si>
    <t>Indiana</t>
  </si>
  <si>
    <t>19000</t>
  </si>
  <si>
    <t>Iowa</t>
  </si>
  <si>
    <t>20000</t>
  </si>
  <si>
    <t>Kansas</t>
  </si>
  <si>
    <t>21000</t>
  </si>
  <si>
    <t>Kentucky</t>
  </si>
  <si>
    <t>22000</t>
  </si>
  <si>
    <t>Louisiana</t>
  </si>
  <si>
    <t>23000</t>
  </si>
  <si>
    <t>Maine</t>
  </si>
  <si>
    <t>24000</t>
  </si>
  <si>
    <t>Maryland</t>
  </si>
  <si>
    <t>25000</t>
  </si>
  <si>
    <t>Massachusetts</t>
  </si>
  <si>
    <t>26000</t>
  </si>
  <si>
    <t>Michigan</t>
  </si>
  <si>
    <t>27000</t>
  </si>
  <si>
    <t>Minnesota</t>
  </si>
  <si>
    <t>28000</t>
  </si>
  <si>
    <t>Mississippi</t>
  </si>
  <si>
    <t>29000</t>
  </si>
  <si>
    <t>Missouri</t>
  </si>
  <si>
    <t>30000</t>
  </si>
  <si>
    <t>Montana</t>
  </si>
  <si>
    <t>31000</t>
  </si>
  <si>
    <t>Nebraska</t>
  </si>
  <si>
    <t>32000</t>
  </si>
  <si>
    <t>Nevada</t>
  </si>
  <si>
    <t>33000</t>
  </si>
  <si>
    <t>New Hampshire</t>
  </si>
  <si>
    <t>34000</t>
  </si>
  <si>
    <t>New Jersey</t>
  </si>
  <si>
    <t>35000</t>
  </si>
  <si>
    <t>New Mexico</t>
  </si>
  <si>
    <t>36000</t>
  </si>
  <si>
    <t>New York</t>
  </si>
  <si>
    <t>37000</t>
  </si>
  <si>
    <t>North Carolina</t>
  </si>
  <si>
    <t>38000</t>
  </si>
  <si>
    <t>North Dakota</t>
  </si>
  <si>
    <t>39000</t>
  </si>
  <si>
    <t>Ohio</t>
  </si>
  <si>
    <t>40000</t>
  </si>
  <si>
    <t>Oklahoma</t>
  </si>
  <si>
    <t>41000</t>
  </si>
  <si>
    <t>Oregon</t>
  </si>
  <si>
    <t>42000</t>
  </si>
  <si>
    <t>Pennsylvania</t>
  </si>
  <si>
    <t>44000</t>
  </si>
  <si>
    <t>Rhode Island</t>
  </si>
  <si>
    <t>45000</t>
  </si>
  <si>
    <t>South Carolina</t>
  </si>
  <si>
    <t>46000</t>
  </si>
  <si>
    <t>South Dakota</t>
  </si>
  <si>
    <t>47000</t>
  </si>
  <si>
    <t>Tennessee</t>
  </si>
  <si>
    <t>48000</t>
  </si>
  <si>
    <t>Texas</t>
  </si>
  <si>
    <t>49000</t>
  </si>
  <si>
    <t>Utah</t>
  </si>
  <si>
    <t>50000</t>
  </si>
  <si>
    <t>Vermont</t>
  </si>
  <si>
    <t>51000</t>
  </si>
  <si>
    <t>Virginia</t>
  </si>
  <si>
    <t>53000</t>
  </si>
  <si>
    <t>Washington</t>
  </si>
  <si>
    <t>54000</t>
  </si>
  <si>
    <t>West Virginia</t>
  </si>
  <si>
    <t>55000</t>
  </si>
  <si>
    <t>Wisconsin</t>
  </si>
  <si>
    <t>56000</t>
  </si>
  <si>
    <t>Wyoming</t>
  </si>
  <si>
    <t>91000</t>
  </si>
  <si>
    <t>New England</t>
  </si>
  <si>
    <t>92000</t>
  </si>
  <si>
    <t>Mideast</t>
  </si>
  <si>
    <t>93000</t>
  </si>
  <si>
    <t>Great Lakes</t>
  </si>
  <si>
    <t>94000</t>
  </si>
  <si>
    <t>Plains</t>
  </si>
  <si>
    <t>95000</t>
  </si>
  <si>
    <t>Southeast</t>
  </si>
  <si>
    <t>96000</t>
  </si>
  <si>
    <t>Southwest</t>
  </si>
  <si>
    <t>97000</t>
  </si>
  <si>
    <t>Rocky Mountain</t>
  </si>
  <si>
    <t>98000</t>
  </si>
  <si>
    <t>Far West</t>
  </si>
  <si>
    <t>Legend / Footnotes:</t>
  </si>
  <si>
    <t>* Estimates prior to 1950 are not available for Alaska and Hawaii.</t>
  </si>
  <si>
    <t>Note. Millions of dollars, seasonally adjusted at annual rates. All dollar estimates are in current dollars (not adjusted for inflation). Calculations are performed on unrounded data.</t>
  </si>
  <si>
    <t>Last updated: March 31, 2023--new statistics for 2022:Q4; revised statistics for 2020:Q1-2022:Q3.</t>
  </si>
  <si>
    <t>2021:Q1:Q2</t>
  </si>
  <si>
    <t>2021:Q2:Q3</t>
  </si>
  <si>
    <t>2021:Q3:Q4</t>
  </si>
  <si>
    <t>2022:Q4:2021Q1</t>
  </si>
  <si>
    <t>2022:Q1:Q2</t>
  </si>
  <si>
    <t>2022:Q2:Q3</t>
  </si>
  <si>
    <t>2022:Q3:Q4</t>
  </si>
  <si>
    <t>Percent Rank 2022Q3:Q4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</si>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</sst>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4"/>
      <name val="Calibri"/>
    </font>
    <font>
      <sz val="13"/>
      <name val="Calibri"/>
    </font>
    <font>
      <i/>
      <sz val="11"/>
      <name val="Calibri"/>
    </font>
    <font>
      <b/>
      <i/>
      <sz val="15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/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workbookViewId="0">
      <selection activeCell="A4" sqref="A4:J4"/>
    </sheetView>
  </sheetViews>
  <sheetFormatPr defaultRowHeight="14.4" x14ac:dyDescent="0.3"/>
  <cols>
    <col min="1" max="1" width="8" bestFit="1" customWidth="1" collapsed="1"/>
    <col min="2" max="2" width="17.88671875" bestFit="1" customWidth="1" collapsed="1"/>
    <col min="3" max="9" width="11.109375" bestFit="1" customWidth="1" collapsed="1"/>
    <col min="10" max="10" width="10.109375" bestFit="1" customWidth="1" collapsed="1"/>
    <col min="11" max="18" width="14.5546875" customWidth="1"/>
  </cols>
  <sheetData>
    <row r="1" spans="1:18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ht="17.399999999999999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8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8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6" spans="1:18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t="s">
        <v>138</v>
      </c>
      <c r="L6" t="s">
        <v>139</v>
      </c>
      <c r="M6" t="s">
        <v>140</v>
      </c>
      <c r="N6" t="s">
        <v>141</v>
      </c>
      <c r="O6" t="s">
        <v>142</v>
      </c>
      <c r="P6" t="s">
        <v>143</v>
      </c>
      <c r="Q6" t="s">
        <v>144</v>
      </c>
      <c r="R6" t="s">
        <v>145</v>
      </c>
    </row>
    <row r="7" spans="1:18" x14ac:dyDescent="0.3">
      <c r="A7" t="s">
        <v>14</v>
      </c>
      <c r="B7" t="s">
        <v>15</v>
      </c>
      <c r="C7">
        <v>22090041.199999999</v>
      </c>
      <c r="D7">
        <v>20907855.100000001</v>
      </c>
      <c r="E7">
        <v>20998895.899999999</v>
      </c>
      <c r="F7">
        <v>21158043.800000001</v>
      </c>
      <c r="G7">
        <v>21317802.100000001</v>
      </c>
      <c r="H7">
        <v>21575362.5</v>
      </c>
      <c r="I7">
        <v>21964557.600000001</v>
      </c>
      <c r="J7">
        <v>22361426</v>
      </c>
      <c r="K7" s="6">
        <f>(D7-C7)/D7</f>
        <v>-5.6542677110862402E-2</v>
      </c>
      <c r="L7" s="6">
        <f t="shared" ref="L7:L66" si="0">(E7-D7)/E7</f>
        <v>4.335504134767249E-3</v>
      </c>
      <c r="M7" s="6">
        <f t="shared" ref="M7:M66" si="1">(F7-E7)/F7</f>
        <v>7.5218626780611079E-3</v>
      </c>
      <c r="N7" s="6">
        <f t="shared" ref="N7:N66" si="2">(G7-F7)/G7</f>
        <v>7.4941262354621787E-3</v>
      </c>
      <c r="O7" s="6">
        <f t="shared" ref="O7:O66" si="3">(H7-G7)/H7</f>
        <v>1.1937709041968518E-2</v>
      </c>
      <c r="P7" s="6">
        <f t="shared" ref="P7:P66" si="4">(I7-H7)/I7</f>
        <v>1.7719232369150992E-2</v>
      </c>
      <c r="Q7" s="6">
        <f t="shared" ref="Q7:Q66" si="5">(J7-I7)/J7</f>
        <v>1.7747902123952136E-2</v>
      </c>
      <c r="R7" t="s">
        <v>146</v>
      </c>
    </row>
    <row r="8" spans="1:18" x14ac:dyDescent="0.3">
      <c r="A8" t="s">
        <v>32</v>
      </c>
      <c r="B8" t="s">
        <v>33</v>
      </c>
      <c r="C8">
        <v>65779.5</v>
      </c>
      <c r="D8">
        <v>64387.1</v>
      </c>
      <c r="E8">
        <v>64524.5</v>
      </c>
      <c r="F8">
        <v>63887.6</v>
      </c>
      <c r="G8">
        <v>64021.8</v>
      </c>
      <c r="H8">
        <v>64443.5</v>
      </c>
      <c r="I8">
        <v>65370.8</v>
      </c>
      <c r="J8">
        <v>66093.100000000006</v>
      </c>
      <c r="K8" s="6">
        <f t="shared" ref="K8" si="6">(D8-C8)/D8</f>
        <v>-2.162544981836426E-2</v>
      </c>
      <c r="L8" s="6">
        <f t="shared" ref="L8" si="7">(E8-D8)/E8</f>
        <v>2.1294237072740038E-3</v>
      </c>
      <c r="M8" s="6">
        <f t="shared" ref="M8" si="8">(F8-E8)/F8</f>
        <v>-9.9690706803824448E-3</v>
      </c>
      <c r="N8" s="6">
        <f t="shared" ref="N8" si="9">(G8-F8)/G8</f>
        <v>2.0961609951610912E-3</v>
      </c>
      <c r="O8" s="6">
        <f t="shared" ref="O8" si="10">(H8-G8)/H8</f>
        <v>6.543716588949965E-3</v>
      </c>
      <c r="P8" s="6">
        <f t="shared" ref="P8" si="11">(I8-H8)/I8</f>
        <v>1.4185232550313029E-2</v>
      </c>
      <c r="Q8" s="6">
        <f t="shared" ref="Q8" si="12">(J8-I8)/J8</f>
        <v>1.092852355238297E-2</v>
      </c>
      <c r="R8" t="s">
        <v>146</v>
      </c>
    </row>
    <row r="9" spans="1:18" x14ac:dyDescent="0.3">
      <c r="A9" t="s">
        <v>16</v>
      </c>
      <c r="B9" t="s">
        <v>17</v>
      </c>
      <c r="C9">
        <v>265461.3</v>
      </c>
      <c r="D9">
        <v>244059.8</v>
      </c>
      <c r="E9">
        <v>245116.7</v>
      </c>
      <c r="F9">
        <v>248677.4</v>
      </c>
      <c r="G9">
        <v>250425.5</v>
      </c>
      <c r="H9">
        <v>254061.2</v>
      </c>
      <c r="I9">
        <v>259341.1</v>
      </c>
      <c r="J9">
        <v>263969.90000000002</v>
      </c>
      <c r="K9" s="6">
        <f t="shared" ref="K9:K66" si="13">(D9-C9)/D9</f>
        <v>-8.7689574440362572E-2</v>
      </c>
      <c r="L9" s="6">
        <f t="shared" si="0"/>
        <v>4.31182371498973E-3</v>
      </c>
      <c r="M9" s="6">
        <f t="shared" si="1"/>
        <v>1.4318550861477491E-2</v>
      </c>
      <c r="N9" s="6">
        <f t="shared" si="2"/>
        <v>6.9805191563958374E-3</v>
      </c>
      <c r="O9" s="6">
        <f t="shared" si="3"/>
        <v>1.4310331526419664E-2</v>
      </c>
      <c r="P9" s="6">
        <f t="shared" si="4"/>
        <v>2.0358901847798108E-2</v>
      </c>
      <c r="Q9" s="6">
        <f t="shared" si="5"/>
        <v>1.7535332626939727E-2</v>
      </c>
      <c r="R9">
        <f>RANK(Q9,$Q$9:$Q$58)</f>
        <v>18</v>
      </c>
    </row>
    <row r="10" spans="1:18" x14ac:dyDescent="0.3">
      <c r="A10" t="s">
        <v>18</v>
      </c>
      <c r="B10" t="s">
        <v>19</v>
      </c>
      <c r="C10">
        <v>49928.5</v>
      </c>
      <c r="D10">
        <v>47521.7</v>
      </c>
      <c r="E10">
        <v>47461.599999999999</v>
      </c>
      <c r="F10">
        <v>47965.2</v>
      </c>
      <c r="G10">
        <v>48706.400000000001</v>
      </c>
      <c r="H10">
        <v>50292.7</v>
      </c>
      <c r="I10">
        <v>51238</v>
      </c>
      <c r="J10">
        <v>51994.1</v>
      </c>
      <c r="K10" s="6">
        <f t="shared" si="13"/>
        <v>-5.0646336305309007E-2</v>
      </c>
      <c r="L10" s="6">
        <f t="shared" si="0"/>
        <v>-1.2662868508435988E-3</v>
      </c>
      <c r="M10" s="6">
        <f t="shared" si="1"/>
        <v>1.0499278643683307E-2</v>
      </c>
      <c r="N10" s="6">
        <f t="shared" si="2"/>
        <v>1.5217712661991121E-2</v>
      </c>
      <c r="O10" s="6">
        <f t="shared" si="3"/>
        <v>3.1541356896726477E-2</v>
      </c>
      <c r="P10" s="6">
        <f t="shared" si="4"/>
        <v>1.8449197860962625E-2</v>
      </c>
      <c r="Q10" s="6">
        <f t="shared" si="5"/>
        <v>1.4542034577000056E-2</v>
      </c>
      <c r="R10">
        <f t="shared" ref="R10:R58" si="14">RANK(Q10,$Q$9:$Q$58)</f>
        <v>29</v>
      </c>
    </row>
    <row r="11" spans="1:18" x14ac:dyDescent="0.3">
      <c r="A11" t="s">
        <v>20</v>
      </c>
      <c r="B11" t="s">
        <v>21</v>
      </c>
      <c r="C11">
        <v>420820.9</v>
      </c>
      <c r="D11">
        <v>393788</v>
      </c>
      <c r="E11">
        <v>396254.6</v>
      </c>
      <c r="F11">
        <v>404093.8</v>
      </c>
      <c r="G11">
        <v>405564.3</v>
      </c>
      <c r="H11">
        <v>413621.6</v>
      </c>
      <c r="I11">
        <v>420421.9</v>
      </c>
      <c r="J11">
        <v>428475.6</v>
      </c>
      <c r="K11" s="6">
        <f t="shared" si="13"/>
        <v>-6.8648359015510946E-2</v>
      </c>
      <c r="L11" s="6">
        <f t="shared" si="0"/>
        <v>6.224785781666577E-3</v>
      </c>
      <c r="M11" s="6">
        <f t="shared" si="1"/>
        <v>1.9399456264857347E-2</v>
      </c>
      <c r="N11" s="6">
        <f t="shared" si="2"/>
        <v>3.6258122324869324E-3</v>
      </c>
      <c r="O11" s="6">
        <f t="shared" si="3"/>
        <v>1.9479882095132336E-2</v>
      </c>
      <c r="P11" s="6">
        <f t="shared" si="4"/>
        <v>1.6174942361470813E-2</v>
      </c>
      <c r="Q11" s="6">
        <f t="shared" si="5"/>
        <v>1.879616949016456E-2</v>
      </c>
      <c r="R11">
        <f t="shared" si="14"/>
        <v>14</v>
      </c>
    </row>
    <row r="12" spans="1:18" x14ac:dyDescent="0.3">
      <c r="A12" t="s">
        <v>22</v>
      </c>
      <c r="B12" t="s">
        <v>23</v>
      </c>
      <c r="C12">
        <v>161901.79999999999</v>
      </c>
      <c r="D12">
        <v>149669.79999999999</v>
      </c>
      <c r="E12">
        <v>150261</v>
      </c>
      <c r="F12">
        <v>150910.5</v>
      </c>
      <c r="G12">
        <v>154265.70000000001</v>
      </c>
      <c r="H12">
        <v>154570.79999999999</v>
      </c>
      <c r="I12">
        <v>159604.5</v>
      </c>
      <c r="J12">
        <v>162458.70000000001</v>
      </c>
      <c r="K12" s="6">
        <f t="shared" si="13"/>
        <v>-8.1726574098448732E-2</v>
      </c>
      <c r="L12" s="6">
        <f t="shared" si="0"/>
        <v>3.9344873253872375E-3</v>
      </c>
      <c r="M12" s="6">
        <f t="shared" si="1"/>
        <v>4.3038754758615207E-3</v>
      </c>
      <c r="N12" s="6">
        <f t="shared" si="2"/>
        <v>2.1749488058589898E-2</v>
      </c>
      <c r="O12" s="6">
        <f t="shared" si="3"/>
        <v>1.9738527587356523E-3</v>
      </c>
      <c r="P12" s="6">
        <f t="shared" si="4"/>
        <v>3.1538584438408762E-2</v>
      </c>
      <c r="Q12" s="6">
        <f t="shared" si="5"/>
        <v>1.7568772863503224E-2</v>
      </c>
      <c r="R12">
        <f t="shared" si="14"/>
        <v>17</v>
      </c>
    </row>
    <row r="13" spans="1:18" x14ac:dyDescent="0.3">
      <c r="A13" t="s">
        <v>24</v>
      </c>
      <c r="B13" t="s">
        <v>25</v>
      </c>
      <c r="C13">
        <v>3087766.5</v>
      </c>
      <c r="D13">
        <v>2960283</v>
      </c>
      <c r="E13">
        <v>2993208.6</v>
      </c>
      <c r="F13">
        <v>2983477.6</v>
      </c>
      <c r="G13">
        <v>2963583.8</v>
      </c>
      <c r="H13">
        <v>2980388.9</v>
      </c>
      <c r="I13">
        <v>3024918.6</v>
      </c>
      <c r="J13">
        <v>3104993.3</v>
      </c>
      <c r="K13" s="6">
        <f t="shared" si="13"/>
        <v>-4.3064632671943867E-2</v>
      </c>
      <c r="L13" s="6">
        <f t="shared" si="0"/>
        <v>1.1000102030977758E-2</v>
      </c>
      <c r="M13" s="6">
        <f t="shared" si="1"/>
        <v>-3.2616299850885423E-3</v>
      </c>
      <c r="N13" s="6">
        <f t="shared" si="2"/>
        <v>-6.7127509605094619E-3</v>
      </c>
      <c r="O13" s="6">
        <f t="shared" si="3"/>
        <v>5.6385594510837472E-3</v>
      </c>
      <c r="P13" s="6">
        <f t="shared" si="4"/>
        <v>1.4720958111071216E-2</v>
      </c>
      <c r="Q13" s="6">
        <f t="shared" si="5"/>
        <v>2.578900894890811E-2</v>
      </c>
      <c r="R13">
        <f t="shared" si="14"/>
        <v>3</v>
      </c>
    </row>
    <row r="14" spans="1:18" x14ac:dyDescent="0.3">
      <c r="A14" t="s">
        <v>26</v>
      </c>
      <c r="B14" t="s">
        <v>27</v>
      </c>
      <c r="C14">
        <v>418484.1</v>
      </c>
      <c r="D14">
        <v>402055</v>
      </c>
      <c r="E14">
        <v>407431.6</v>
      </c>
      <c r="F14">
        <v>415822.2</v>
      </c>
      <c r="G14">
        <v>421764.7</v>
      </c>
      <c r="H14">
        <v>427542.5</v>
      </c>
      <c r="I14">
        <v>442982.7</v>
      </c>
      <c r="J14">
        <v>440223.9</v>
      </c>
      <c r="K14" s="6">
        <f t="shared" si="13"/>
        <v>-4.0862817276243239E-2</v>
      </c>
      <c r="L14" s="6">
        <f t="shared" si="0"/>
        <v>1.3196325469109359E-2</v>
      </c>
      <c r="M14" s="6">
        <f t="shared" si="1"/>
        <v>2.0178335836807258E-2</v>
      </c>
      <c r="N14" s="6">
        <f t="shared" si="2"/>
        <v>1.4089609680468754E-2</v>
      </c>
      <c r="O14" s="6">
        <f t="shared" si="3"/>
        <v>1.3513978142523815E-2</v>
      </c>
      <c r="P14" s="6">
        <f t="shared" si="4"/>
        <v>3.4855085762942911E-2</v>
      </c>
      <c r="Q14" s="6">
        <f t="shared" si="5"/>
        <v>-6.2668110477418154E-3</v>
      </c>
      <c r="R14">
        <f t="shared" si="14"/>
        <v>50</v>
      </c>
    </row>
    <row r="15" spans="1:18" x14ac:dyDescent="0.3">
      <c r="A15" t="s">
        <v>28</v>
      </c>
      <c r="B15" t="s">
        <v>29</v>
      </c>
      <c r="C15">
        <v>306901.40000000002</v>
      </c>
      <c r="D15">
        <v>296932.7</v>
      </c>
      <c r="E15">
        <v>297562.7</v>
      </c>
      <c r="F15">
        <v>299897.09999999998</v>
      </c>
      <c r="G15">
        <v>305500.79999999999</v>
      </c>
      <c r="H15">
        <v>304710.3</v>
      </c>
      <c r="I15">
        <v>309372.40000000002</v>
      </c>
      <c r="J15">
        <v>312921.90000000002</v>
      </c>
      <c r="K15" s="6">
        <f t="shared" si="13"/>
        <v>-3.3572253914776015E-2</v>
      </c>
      <c r="L15" s="6">
        <f t="shared" si="0"/>
        <v>2.117200845401658E-3</v>
      </c>
      <c r="M15" s="6">
        <f t="shared" si="1"/>
        <v>7.7840032464467487E-3</v>
      </c>
      <c r="N15" s="6">
        <f t="shared" si="2"/>
        <v>1.8342668824435197E-2</v>
      </c>
      <c r="O15" s="6">
        <f t="shared" si="3"/>
        <v>-2.5942674074358497E-3</v>
      </c>
      <c r="P15" s="6">
        <f t="shared" si="4"/>
        <v>1.5069540786443892E-2</v>
      </c>
      <c r="Q15" s="6">
        <f t="shared" si="5"/>
        <v>1.1343085926552279E-2</v>
      </c>
      <c r="R15">
        <f t="shared" si="14"/>
        <v>41</v>
      </c>
    </row>
    <row r="16" spans="1:18" x14ac:dyDescent="0.3">
      <c r="A16" t="s">
        <v>30</v>
      </c>
      <c r="B16" t="s">
        <v>31</v>
      </c>
      <c r="C16">
        <v>62529.9</v>
      </c>
      <c r="D16">
        <v>58989.7</v>
      </c>
      <c r="E16">
        <v>59123.3</v>
      </c>
      <c r="F16">
        <v>59891.6</v>
      </c>
      <c r="G16">
        <v>60655.199999999997</v>
      </c>
      <c r="H16">
        <v>61850</v>
      </c>
      <c r="I16">
        <v>63122.6</v>
      </c>
      <c r="J16">
        <v>64435.8</v>
      </c>
      <c r="K16" s="6">
        <f t="shared" si="13"/>
        <v>-6.0013866827598794E-2</v>
      </c>
      <c r="L16" s="6">
        <f t="shared" si="0"/>
        <v>2.2596844222160435E-3</v>
      </c>
      <c r="M16" s="6">
        <f t="shared" si="1"/>
        <v>1.2828176238403977E-2</v>
      </c>
      <c r="N16" s="6">
        <f t="shared" si="2"/>
        <v>1.2589192682572947E-2</v>
      </c>
      <c r="O16" s="6">
        <f t="shared" si="3"/>
        <v>1.9317704122877977E-2</v>
      </c>
      <c r="P16" s="6">
        <f t="shared" si="4"/>
        <v>2.0160766508350393E-2</v>
      </c>
      <c r="Q16" s="6">
        <f t="shared" si="5"/>
        <v>2.0379975107005798E-2</v>
      </c>
      <c r="R16">
        <f t="shared" si="14"/>
        <v>9</v>
      </c>
    </row>
    <row r="17" spans="1:18" x14ac:dyDescent="0.3">
      <c r="A17" t="s">
        <v>34</v>
      </c>
      <c r="B17" t="s">
        <v>35</v>
      </c>
      <c r="C17">
        <v>1398454.8</v>
      </c>
      <c r="D17">
        <v>1328406.8999999999</v>
      </c>
      <c r="E17">
        <v>1335803.1000000001</v>
      </c>
      <c r="F17">
        <v>1362609.6</v>
      </c>
      <c r="G17">
        <v>1367963</v>
      </c>
      <c r="H17">
        <v>1394909.6</v>
      </c>
      <c r="I17">
        <v>1433233.9</v>
      </c>
      <c r="J17">
        <v>1462687</v>
      </c>
      <c r="K17" s="6">
        <f t="shared" si="13"/>
        <v>-5.2730755915224581E-2</v>
      </c>
      <c r="L17" s="6">
        <f t="shared" si="0"/>
        <v>5.5368938730567295E-3</v>
      </c>
      <c r="M17" s="6">
        <f t="shared" si="1"/>
        <v>1.9672912916509615E-2</v>
      </c>
      <c r="N17" s="6">
        <f t="shared" si="2"/>
        <v>3.9134099387190344E-3</v>
      </c>
      <c r="O17" s="6">
        <f t="shared" si="3"/>
        <v>1.9317810989328693E-2</v>
      </c>
      <c r="P17" s="6">
        <f t="shared" si="4"/>
        <v>2.673973871257149E-2</v>
      </c>
      <c r="Q17" s="6">
        <f t="shared" si="5"/>
        <v>2.0136297102524389E-2</v>
      </c>
      <c r="R17">
        <f t="shared" si="14"/>
        <v>11</v>
      </c>
    </row>
    <row r="18" spans="1:18" x14ac:dyDescent="0.3">
      <c r="A18" t="s">
        <v>36</v>
      </c>
      <c r="B18" t="s">
        <v>37</v>
      </c>
      <c r="C18">
        <v>629805.4</v>
      </c>
      <c r="D18">
        <v>590367.4</v>
      </c>
      <c r="E18">
        <v>590304.5</v>
      </c>
      <c r="F18">
        <v>599379</v>
      </c>
      <c r="G18">
        <v>605706.30000000005</v>
      </c>
      <c r="H18">
        <v>619988.19999999995</v>
      </c>
      <c r="I18">
        <v>629414.9</v>
      </c>
      <c r="J18">
        <v>638678.69999999995</v>
      </c>
      <c r="K18" s="6">
        <f t="shared" si="13"/>
        <v>-6.6802469106525861E-2</v>
      </c>
      <c r="L18" s="6">
        <f t="shared" si="0"/>
        <v>-1.0655517618453406E-4</v>
      </c>
      <c r="M18" s="6">
        <f t="shared" si="1"/>
        <v>1.5139836397337911E-2</v>
      </c>
      <c r="N18" s="6">
        <f t="shared" si="2"/>
        <v>1.0446151872615566E-2</v>
      </c>
      <c r="O18" s="6">
        <f t="shared" si="3"/>
        <v>2.3035761003193139E-2</v>
      </c>
      <c r="P18" s="6">
        <f t="shared" si="4"/>
        <v>1.4976925395315664E-2</v>
      </c>
      <c r="Q18" s="6">
        <f t="shared" si="5"/>
        <v>1.4504632767618415E-2</v>
      </c>
      <c r="R18">
        <f t="shared" si="14"/>
        <v>30</v>
      </c>
    </row>
    <row r="19" spans="1:18" x14ac:dyDescent="0.3">
      <c r="A19" t="s">
        <v>38</v>
      </c>
      <c r="B19" t="s">
        <v>39</v>
      </c>
      <c r="C19">
        <v>91698</v>
      </c>
      <c r="D19">
        <v>86615.2</v>
      </c>
      <c r="E19">
        <v>87167.1</v>
      </c>
      <c r="F19">
        <v>85950.3</v>
      </c>
      <c r="G19">
        <v>85840.2</v>
      </c>
      <c r="H19">
        <v>86772.5</v>
      </c>
      <c r="I19">
        <v>88643.7</v>
      </c>
      <c r="J19">
        <v>91158.1</v>
      </c>
      <c r="K19" s="6">
        <f t="shared" si="13"/>
        <v>-5.8682540708790178E-2</v>
      </c>
      <c r="L19" s="6">
        <f t="shared" si="0"/>
        <v>6.3315172811761397E-3</v>
      </c>
      <c r="M19" s="6">
        <f t="shared" si="1"/>
        <v>-1.4157018649149601E-2</v>
      </c>
      <c r="N19" s="6">
        <f t="shared" si="2"/>
        <v>-1.2826158373350229E-3</v>
      </c>
      <c r="O19" s="6">
        <f t="shared" si="3"/>
        <v>1.0744187386556834E-2</v>
      </c>
      <c r="P19" s="6">
        <f t="shared" si="4"/>
        <v>2.1109227164479789E-2</v>
      </c>
      <c r="Q19" s="6">
        <f t="shared" si="5"/>
        <v>2.7582847821532135E-2</v>
      </c>
      <c r="R19">
        <f t="shared" si="14"/>
        <v>2</v>
      </c>
    </row>
    <row r="20" spans="1:18" x14ac:dyDescent="0.3">
      <c r="A20" t="s">
        <v>40</v>
      </c>
      <c r="B20" t="s">
        <v>41</v>
      </c>
      <c r="C20">
        <v>104752.6</v>
      </c>
      <c r="D20">
        <v>96288.7</v>
      </c>
      <c r="E20">
        <v>97063.3</v>
      </c>
      <c r="F20">
        <v>100093.7</v>
      </c>
      <c r="G20">
        <v>102388.3</v>
      </c>
      <c r="H20">
        <v>103937.1</v>
      </c>
      <c r="I20">
        <v>106931.9</v>
      </c>
      <c r="J20">
        <v>109736.5</v>
      </c>
      <c r="K20" s="6">
        <f t="shared" si="13"/>
        <v>-8.7901280212527633E-2</v>
      </c>
      <c r="L20" s="6">
        <f t="shared" si="0"/>
        <v>7.9803592088874553E-3</v>
      </c>
      <c r="M20" s="6">
        <f t="shared" si="1"/>
        <v>3.027563173306606E-2</v>
      </c>
      <c r="N20" s="6">
        <f t="shared" si="2"/>
        <v>2.2410763729840282E-2</v>
      </c>
      <c r="O20" s="6">
        <f t="shared" si="3"/>
        <v>1.4901320125345067E-2</v>
      </c>
      <c r="P20" s="6">
        <f t="shared" si="4"/>
        <v>2.8006609814283562E-2</v>
      </c>
      <c r="Q20" s="6">
        <f t="shared" si="5"/>
        <v>2.5557585671130444E-2</v>
      </c>
      <c r="R20">
        <f t="shared" si="14"/>
        <v>5</v>
      </c>
    </row>
    <row r="21" spans="1:18" x14ac:dyDescent="0.3">
      <c r="A21" t="s">
        <v>42</v>
      </c>
      <c r="B21" t="s">
        <v>43</v>
      </c>
      <c r="C21">
        <v>885263.3</v>
      </c>
      <c r="D21">
        <v>838093.8</v>
      </c>
      <c r="E21">
        <v>841401.2</v>
      </c>
      <c r="F21">
        <v>843570</v>
      </c>
      <c r="G21">
        <v>852586.8</v>
      </c>
      <c r="H21">
        <v>858723.5</v>
      </c>
      <c r="I21">
        <v>869700.1</v>
      </c>
      <c r="J21">
        <v>882682.8</v>
      </c>
      <c r="K21" s="6">
        <f t="shared" si="13"/>
        <v>-5.6281886347327705E-2</v>
      </c>
      <c r="L21" s="6">
        <f t="shared" si="0"/>
        <v>3.9308239636452946E-3</v>
      </c>
      <c r="M21" s="6">
        <f t="shared" si="1"/>
        <v>2.5709781049587429E-3</v>
      </c>
      <c r="N21" s="6">
        <f t="shared" si="2"/>
        <v>1.0575814685378715E-2</v>
      </c>
      <c r="O21" s="6">
        <f t="shared" si="3"/>
        <v>7.1463049514773423E-3</v>
      </c>
      <c r="P21" s="6">
        <f t="shared" si="4"/>
        <v>1.2621132273067437E-2</v>
      </c>
      <c r="Q21" s="6">
        <f t="shared" si="5"/>
        <v>1.4708228142657894E-2</v>
      </c>
      <c r="R21">
        <f t="shared" si="14"/>
        <v>28</v>
      </c>
    </row>
    <row r="22" spans="1:18" x14ac:dyDescent="0.3">
      <c r="A22" t="s">
        <v>44</v>
      </c>
      <c r="B22" t="s">
        <v>45</v>
      </c>
      <c r="C22">
        <v>403721.6</v>
      </c>
      <c r="D22">
        <v>375233.3</v>
      </c>
      <c r="E22">
        <v>377587</v>
      </c>
      <c r="F22">
        <v>381538.2</v>
      </c>
      <c r="G22">
        <v>389244.2</v>
      </c>
      <c r="H22">
        <v>391781.6</v>
      </c>
      <c r="I22">
        <v>395955.9</v>
      </c>
      <c r="J22">
        <v>406373</v>
      </c>
      <c r="K22" s="6">
        <f t="shared" si="13"/>
        <v>-7.5921566662660242E-2</v>
      </c>
      <c r="L22" s="6">
        <f t="shared" si="0"/>
        <v>6.233530285735504E-3</v>
      </c>
      <c r="M22" s="6">
        <f t="shared" si="1"/>
        <v>1.0355974840789236E-2</v>
      </c>
      <c r="N22" s="6">
        <f t="shared" si="2"/>
        <v>1.9797340589789134E-2</v>
      </c>
      <c r="O22" s="6">
        <f t="shared" si="3"/>
        <v>6.476567557026581E-3</v>
      </c>
      <c r="P22" s="6">
        <f t="shared" si="4"/>
        <v>1.0542335648995371E-2</v>
      </c>
      <c r="Q22" s="6">
        <f t="shared" si="5"/>
        <v>2.5634331021007737E-2</v>
      </c>
      <c r="R22">
        <f t="shared" si="14"/>
        <v>4</v>
      </c>
    </row>
    <row r="23" spans="1:18" x14ac:dyDescent="0.3">
      <c r="A23" t="s">
        <v>46</v>
      </c>
      <c r="B23" t="s">
        <v>47</v>
      </c>
      <c r="C23">
        <v>190745.7</v>
      </c>
      <c r="D23">
        <v>181020.5</v>
      </c>
      <c r="E23">
        <v>179515.6</v>
      </c>
      <c r="F23">
        <v>178816.3</v>
      </c>
      <c r="G23">
        <v>183812.9</v>
      </c>
      <c r="H23">
        <v>186999</v>
      </c>
      <c r="I23">
        <v>190795.9</v>
      </c>
      <c r="J23">
        <v>192494.9</v>
      </c>
      <c r="K23" s="6">
        <f t="shared" si="13"/>
        <v>-5.3724301943702577E-2</v>
      </c>
      <c r="L23" s="6">
        <f t="shared" si="0"/>
        <v>-8.3831154506906029E-3</v>
      </c>
      <c r="M23" s="6">
        <f t="shared" si="1"/>
        <v>-3.9107173115650951E-3</v>
      </c>
      <c r="N23" s="6">
        <f t="shared" si="2"/>
        <v>2.7183075834177069E-2</v>
      </c>
      <c r="O23" s="6">
        <f t="shared" si="3"/>
        <v>1.7038059027053652E-2</v>
      </c>
      <c r="P23" s="6">
        <f t="shared" si="4"/>
        <v>1.9900322805678709E-2</v>
      </c>
      <c r="Q23" s="6">
        <f t="shared" si="5"/>
        <v>8.8262078631693615E-3</v>
      </c>
      <c r="R23">
        <f t="shared" si="14"/>
        <v>46</v>
      </c>
    </row>
    <row r="24" spans="1:18" x14ac:dyDescent="0.3">
      <c r="A24" t="s">
        <v>48</v>
      </c>
      <c r="B24" t="s">
        <v>49</v>
      </c>
      <c r="C24">
        <v>179195.3</v>
      </c>
      <c r="D24">
        <v>170515.6</v>
      </c>
      <c r="E24">
        <v>170744.7</v>
      </c>
      <c r="F24">
        <v>171217.7</v>
      </c>
      <c r="G24">
        <v>173270.7</v>
      </c>
      <c r="H24">
        <v>173919.4</v>
      </c>
      <c r="I24">
        <v>178587.6</v>
      </c>
      <c r="J24">
        <v>180924.9</v>
      </c>
      <c r="K24" s="6">
        <f t="shared" si="13"/>
        <v>-5.0902674007539381E-2</v>
      </c>
      <c r="L24" s="6">
        <f t="shared" si="0"/>
        <v>1.3417693199262162E-3</v>
      </c>
      <c r="M24" s="6">
        <f t="shared" si="1"/>
        <v>2.7625648516479309E-3</v>
      </c>
      <c r="N24" s="6">
        <f t="shared" si="2"/>
        <v>1.1848512183537089E-2</v>
      </c>
      <c r="O24" s="6">
        <f t="shared" si="3"/>
        <v>3.7298886725689174E-3</v>
      </c>
      <c r="P24" s="6">
        <f t="shared" si="4"/>
        <v>2.6139552802098308E-2</v>
      </c>
      <c r="Q24" s="6">
        <f t="shared" si="5"/>
        <v>1.2918619825131801E-2</v>
      </c>
      <c r="R24">
        <f t="shared" si="14"/>
        <v>35</v>
      </c>
    </row>
    <row r="25" spans="1:18" x14ac:dyDescent="0.3">
      <c r="A25" t="s">
        <v>50</v>
      </c>
      <c r="B25" t="s">
        <v>51</v>
      </c>
      <c r="C25">
        <v>243531.7</v>
      </c>
      <c r="D25">
        <v>224870.6</v>
      </c>
      <c r="E25">
        <v>227474.1</v>
      </c>
      <c r="F25">
        <v>228842.6</v>
      </c>
      <c r="G25">
        <v>230912.1</v>
      </c>
      <c r="H25">
        <v>233861.8</v>
      </c>
      <c r="I25">
        <v>236094.1</v>
      </c>
      <c r="J25">
        <v>239660</v>
      </c>
      <c r="K25" s="6">
        <f t="shared" si="13"/>
        <v>-8.2985948363192008E-2</v>
      </c>
      <c r="L25" s="6">
        <f t="shared" si="0"/>
        <v>1.1445259042677826E-2</v>
      </c>
      <c r="M25" s="6">
        <f t="shared" si="1"/>
        <v>5.9800928673245275E-3</v>
      </c>
      <c r="N25" s="6">
        <f t="shared" si="2"/>
        <v>8.9622847828242872E-3</v>
      </c>
      <c r="O25" s="6">
        <f t="shared" si="3"/>
        <v>1.2613004774614677E-2</v>
      </c>
      <c r="P25" s="6">
        <f t="shared" si="4"/>
        <v>9.4551282730064717E-3</v>
      </c>
      <c r="Q25" s="6">
        <f t="shared" si="5"/>
        <v>1.4878995243261263E-2</v>
      </c>
      <c r="R25">
        <f t="shared" si="14"/>
        <v>26</v>
      </c>
    </row>
    <row r="26" spans="1:18" x14ac:dyDescent="0.3">
      <c r="A26" t="s">
        <v>52</v>
      </c>
      <c r="B26" t="s">
        <v>53</v>
      </c>
      <c r="C26">
        <v>261941.1</v>
      </c>
      <c r="D26">
        <v>246124.7</v>
      </c>
      <c r="E26">
        <v>248409</v>
      </c>
      <c r="F26">
        <v>246328.1</v>
      </c>
      <c r="G26">
        <v>245256.9</v>
      </c>
      <c r="H26">
        <v>249363.1</v>
      </c>
      <c r="I26">
        <v>252306.3</v>
      </c>
      <c r="J26">
        <v>255984.7</v>
      </c>
      <c r="K26" s="6">
        <f t="shared" si="13"/>
        <v>-6.4261733990940331E-2</v>
      </c>
      <c r="L26" s="6">
        <f t="shared" si="0"/>
        <v>9.1957215720847012E-3</v>
      </c>
      <c r="M26" s="6">
        <f t="shared" si="1"/>
        <v>-8.4476760872998005E-3</v>
      </c>
      <c r="N26" s="6">
        <f t="shared" si="2"/>
        <v>-4.367665089137193E-3</v>
      </c>
      <c r="O26" s="6">
        <f t="shared" si="3"/>
        <v>1.6466750694068253E-2</v>
      </c>
      <c r="P26" s="6">
        <f t="shared" si="4"/>
        <v>1.1665186323131776E-2</v>
      </c>
      <c r="Q26" s="6">
        <f t="shared" si="5"/>
        <v>1.4369608808651544E-2</v>
      </c>
      <c r="R26">
        <f t="shared" si="14"/>
        <v>32</v>
      </c>
    </row>
    <row r="27" spans="1:18" x14ac:dyDescent="0.3">
      <c r="A27" t="s">
        <v>54</v>
      </c>
      <c r="B27" t="s">
        <v>55</v>
      </c>
      <c r="C27">
        <v>84006.3</v>
      </c>
      <c r="D27">
        <v>78628.3</v>
      </c>
      <c r="E27">
        <v>78766.100000000006</v>
      </c>
      <c r="F27">
        <v>79617</v>
      </c>
      <c r="G27">
        <v>80397.5</v>
      </c>
      <c r="H27">
        <v>81718.8</v>
      </c>
      <c r="I27">
        <v>83616.600000000006</v>
      </c>
      <c r="J27">
        <v>83775</v>
      </c>
      <c r="K27" s="6">
        <f t="shared" si="13"/>
        <v>-6.8397765181238815E-2</v>
      </c>
      <c r="L27" s="6">
        <f t="shared" si="0"/>
        <v>1.7494835976391227E-3</v>
      </c>
      <c r="M27" s="6">
        <f t="shared" si="1"/>
        <v>1.0687416004119651E-2</v>
      </c>
      <c r="N27" s="6">
        <f t="shared" si="2"/>
        <v>9.7080133088715444E-3</v>
      </c>
      <c r="O27" s="6">
        <f t="shared" si="3"/>
        <v>1.6168861999931509E-2</v>
      </c>
      <c r="P27" s="6">
        <f t="shared" si="4"/>
        <v>2.2696450226390486E-2</v>
      </c>
      <c r="Q27" s="6">
        <f t="shared" si="5"/>
        <v>1.8907788719784444E-3</v>
      </c>
      <c r="R27">
        <f t="shared" si="14"/>
        <v>48</v>
      </c>
    </row>
    <row r="28" spans="1:18" x14ac:dyDescent="0.3">
      <c r="A28" t="s">
        <v>56</v>
      </c>
      <c r="B28" t="s">
        <v>57</v>
      </c>
      <c r="C28">
        <v>449172.9</v>
      </c>
      <c r="D28">
        <v>422173.3</v>
      </c>
      <c r="E28">
        <v>424141.1</v>
      </c>
      <c r="F28">
        <v>426230</v>
      </c>
      <c r="G28">
        <v>428667.1</v>
      </c>
      <c r="H28">
        <v>431137.7</v>
      </c>
      <c r="I28">
        <v>439393.6</v>
      </c>
      <c r="J28">
        <v>444913.2</v>
      </c>
      <c r="K28" s="6">
        <f t="shared" si="13"/>
        <v>-6.3953831282082582E-2</v>
      </c>
      <c r="L28" s="6">
        <f t="shared" si="0"/>
        <v>4.6394937910992085E-3</v>
      </c>
      <c r="M28" s="6">
        <f t="shared" si="1"/>
        <v>4.9008751143749226E-3</v>
      </c>
      <c r="N28" s="6">
        <f t="shared" si="2"/>
        <v>5.6852975187505102E-3</v>
      </c>
      <c r="O28" s="6">
        <f t="shared" si="3"/>
        <v>5.730419770760096E-3</v>
      </c>
      <c r="P28" s="6">
        <f t="shared" si="4"/>
        <v>1.8789304168290038E-2</v>
      </c>
      <c r="Q28" s="6">
        <f t="shared" si="5"/>
        <v>1.2406015375583451E-2</v>
      </c>
      <c r="R28">
        <f t="shared" si="14"/>
        <v>38</v>
      </c>
    </row>
    <row r="29" spans="1:18" x14ac:dyDescent="0.3">
      <c r="A29" t="s">
        <v>58</v>
      </c>
      <c r="B29" t="s">
        <v>59</v>
      </c>
      <c r="C29">
        <v>598838.6</v>
      </c>
      <c r="D29">
        <v>579793.19999999995</v>
      </c>
      <c r="E29">
        <v>579730.80000000005</v>
      </c>
      <c r="F29">
        <v>578801.69999999995</v>
      </c>
      <c r="G29">
        <v>582775.69999999995</v>
      </c>
      <c r="H29">
        <v>586494.80000000005</v>
      </c>
      <c r="I29">
        <v>590814.19999999995</v>
      </c>
      <c r="J29">
        <v>612246.5</v>
      </c>
      <c r="K29" s="6">
        <f t="shared" si="13"/>
        <v>-3.2848608779820161E-2</v>
      </c>
      <c r="L29" s="6">
        <f t="shared" si="0"/>
        <v>-1.0763616492328312E-4</v>
      </c>
      <c r="M29" s="6">
        <f t="shared" si="1"/>
        <v>-1.6052129770871323E-3</v>
      </c>
      <c r="N29" s="6">
        <f t="shared" si="2"/>
        <v>6.8190900890342547E-3</v>
      </c>
      <c r="O29" s="6">
        <f t="shared" si="3"/>
        <v>6.3412326929413402E-3</v>
      </c>
      <c r="P29" s="6">
        <f t="shared" si="4"/>
        <v>7.3109278686935876E-3</v>
      </c>
      <c r="Q29" s="6">
        <f t="shared" si="5"/>
        <v>3.5005998400970927E-2</v>
      </c>
      <c r="R29">
        <f t="shared" si="14"/>
        <v>1</v>
      </c>
    </row>
    <row r="30" spans="1:18" x14ac:dyDescent="0.3">
      <c r="A30" t="s">
        <v>60</v>
      </c>
      <c r="B30" t="s">
        <v>61</v>
      </c>
      <c r="C30">
        <v>600565.1</v>
      </c>
      <c r="D30">
        <v>561790.69999999995</v>
      </c>
      <c r="E30">
        <v>555641</v>
      </c>
      <c r="F30">
        <v>553231.6</v>
      </c>
      <c r="G30">
        <v>560253.69999999995</v>
      </c>
      <c r="H30">
        <v>566776.80000000005</v>
      </c>
      <c r="I30">
        <v>573698.1</v>
      </c>
      <c r="J30">
        <v>579531.9</v>
      </c>
      <c r="K30" s="6">
        <f t="shared" si="13"/>
        <v>-6.9019298468273024E-2</v>
      </c>
      <c r="L30" s="6">
        <f t="shared" si="0"/>
        <v>-1.1067757778853528E-2</v>
      </c>
      <c r="M30" s="6">
        <f t="shared" si="1"/>
        <v>-4.3551380651431033E-3</v>
      </c>
      <c r="N30" s="6">
        <f t="shared" si="2"/>
        <v>1.2533786033006079E-2</v>
      </c>
      <c r="O30" s="6">
        <f t="shared" si="3"/>
        <v>1.1509116110610196E-2</v>
      </c>
      <c r="P30" s="6">
        <f t="shared" si="4"/>
        <v>1.2064359285833316E-2</v>
      </c>
      <c r="Q30" s="6">
        <f t="shared" si="5"/>
        <v>1.0066400141217501E-2</v>
      </c>
      <c r="R30">
        <f t="shared" si="14"/>
        <v>43</v>
      </c>
    </row>
    <row r="31" spans="1:18" x14ac:dyDescent="0.3">
      <c r="A31" t="s">
        <v>62</v>
      </c>
      <c r="B31" t="s">
        <v>63</v>
      </c>
      <c r="C31">
        <v>391791.5</v>
      </c>
      <c r="D31">
        <v>375200</v>
      </c>
      <c r="E31">
        <v>372499.6</v>
      </c>
      <c r="F31">
        <v>373647.5</v>
      </c>
      <c r="G31">
        <v>378097.6</v>
      </c>
      <c r="H31">
        <v>384501.3</v>
      </c>
      <c r="I31">
        <v>393572.7</v>
      </c>
      <c r="J31">
        <v>399141.3</v>
      </c>
      <c r="K31" s="6">
        <f t="shared" si="13"/>
        <v>-4.4220415778251601E-2</v>
      </c>
      <c r="L31" s="6">
        <f t="shared" si="0"/>
        <v>-7.2494037577490646E-3</v>
      </c>
      <c r="M31" s="6">
        <f t="shared" si="1"/>
        <v>3.0721468764009483E-3</v>
      </c>
      <c r="N31" s="6">
        <f t="shared" si="2"/>
        <v>1.1769712370562461E-2</v>
      </c>
      <c r="O31" s="6">
        <f t="shared" si="3"/>
        <v>1.665456007560966E-2</v>
      </c>
      <c r="P31" s="6">
        <f t="shared" si="4"/>
        <v>2.3048854760505551E-2</v>
      </c>
      <c r="Q31" s="6">
        <f t="shared" si="5"/>
        <v>1.3951450275879686E-2</v>
      </c>
      <c r="R31">
        <f t="shared" si="14"/>
        <v>34</v>
      </c>
    </row>
    <row r="32" spans="1:18" x14ac:dyDescent="0.3">
      <c r="A32" t="s">
        <v>64</v>
      </c>
      <c r="B32" t="s">
        <v>65</v>
      </c>
      <c r="C32">
        <v>145117.9</v>
      </c>
      <c r="D32">
        <v>131943.79999999999</v>
      </c>
      <c r="E32">
        <v>131978</v>
      </c>
      <c r="F32">
        <v>132349.79999999999</v>
      </c>
      <c r="G32">
        <v>133424.1</v>
      </c>
      <c r="H32">
        <v>134487</v>
      </c>
      <c r="I32">
        <v>137296.20000000001</v>
      </c>
      <c r="J32">
        <v>138681.79999999999</v>
      </c>
      <c r="K32" s="6">
        <f t="shared" si="13"/>
        <v>-9.9846298196656511E-2</v>
      </c>
      <c r="L32" s="6">
        <f t="shared" si="0"/>
        <v>2.5913409810734853E-4</v>
      </c>
      <c r="M32" s="6">
        <f t="shared" si="1"/>
        <v>2.8092222277630069E-3</v>
      </c>
      <c r="N32" s="6">
        <f t="shared" si="2"/>
        <v>8.051768758417838E-3</v>
      </c>
      <c r="O32" s="6">
        <f t="shared" si="3"/>
        <v>7.9033661246067956E-3</v>
      </c>
      <c r="P32" s="6">
        <f t="shared" si="4"/>
        <v>2.0460872187285675E-2</v>
      </c>
      <c r="Q32" s="6">
        <f t="shared" si="5"/>
        <v>9.9912173046497587E-3</v>
      </c>
      <c r="R32">
        <f t="shared" si="14"/>
        <v>44</v>
      </c>
    </row>
    <row r="33" spans="1:18" x14ac:dyDescent="0.3">
      <c r="A33" t="s">
        <v>66</v>
      </c>
      <c r="B33" t="s">
        <v>67</v>
      </c>
      <c r="C33">
        <v>359560.7</v>
      </c>
      <c r="D33">
        <v>335661.3</v>
      </c>
      <c r="E33">
        <v>333612.7</v>
      </c>
      <c r="F33">
        <v>336181</v>
      </c>
      <c r="G33">
        <v>340385.2</v>
      </c>
      <c r="H33">
        <v>345313.4</v>
      </c>
      <c r="I33">
        <v>352939</v>
      </c>
      <c r="J33">
        <v>358840.3</v>
      </c>
      <c r="K33" s="6">
        <f t="shared" si="13"/>
        <v>-7.1200939756832338E-2</v>
      </c>
      <c r="L33" s="6">
        <f t="shared" si="0"/>
        <v>-6.1406535182862544E-3</v>
      </c>
      <c r="M33" s="6">
        <f t="shared" si="1"/>
        <v>7.639634601598509E-3</v>
      </c>
      <c r="N33" s="6">
        <f t="shared" si="2"/>
        <v>1.2351300820364727E-2</v>
      </c>
      <c r="O33" s="6">
        <f t="shared" si="3"/>
        <v>1.4271673210480715E-2</v>
      </c>
      <c r="P33" s="6">
        <f t="shared" si="4"/>
        <v>2.1605999903666007E-2</v>
      </c>
      <c r="Q33" s="6">
        <f t="shared" si="5"/>
        <v>1.6445477277775067E-2</v>
      </c>
      <c r="R33">
        <f t="shared" si="14"/>
        <v>22</v>
      </c>
    </row>
    <row r="34" spans="1:18" x14ac:dyDescent="0.3">
      <c r="A34" t="s">
        <v>68</v>
      </c>
      <c r="B34" t="s">
        <v>69</v>
      </c>
      <c r="C34">
        <v>65876.7</v>
      </c>
      <c r="D34">
        <v>61751.8</v>
      </c>
      <c r="E34">
        <v>61495.3</v>
      </c>
      <c r="F34">
        <v>62423</v>
      </c>
      <c r="G34">
        <v>63388.3</v>
      </c>
      <c r="H34">
        <v>64163.199999999997</v>
      </c>
      <c r="I34">
        <v>65308.3</v>
      </c>
      <c r="J34">
        <v>66384.5</v>
      </c>
      <c r="K34" s="6">
        <f t="shared" si="13"/>
        <v>-6.6798052850281189E-2</v>
      </c>
      <c r="L34" s="6">
        <f t="shared" si="0"/>
        <v>-4.1710504705237631E-3</v>
      </c>
      <c r="M34" s="6">
        <f t="shared" si="1"/>
        <v>1.4861509379555566E-2</v>
      </c>
      <c r="N34" s="6">
        <f t="shared" si="2"/>
        <v>1.522836233184993E-2</v>
      </c>
      <c r="O34" s="6">
        <f t="shared" si="3"/>
        <v>1.2077016108922159E-2</v>
      </c>
      <c r="P34" s="6">
        <f t="shared" si="4"/>
        <v>1.7533759108719807E-2</v>
      </c>
      <c r="Q34" s="6">
        <f t="shared" si="5"/>
        <v>1.6211615663294852E-2</v>
      </c>
      <c r="R34">
        <f t="shared" si="14"/>
        <v>24</v>
      </c>
    </row>
    <row r="35" spans="1:18" x14ac:dyDescent="0.3">
      <c r="A35" t="s">
        <v>70</v>
      </c>
      <c r="B35" t="s">
        <v>71</v>
      </c>
      <c r="C35">
        <v>123628</v>
      </c>
      <c r="D35">
        <v>119302.9</v>
      </c>
      <c r="E35">
        <v>119060.4</v>
      </c>
      <c r="F35">
        <v>118762.6</v>
      </c>
      <c r="G35">
        <v>121378.3</v>
      </c>
      <c r="H35">
        <v>123547.8</v>
      </c>
      <c r="I35">
        <v>126096.1</v>
      </c>
      <c r="J35">
        <v>127422.2</v>
      </c>
      <c r="K35" s="6">
        <f t="shared" si="13"/>
        <v>-3.6253100301836802E-2</v>
      </c>
      <c r="L35" s="6">
        <f t="shared" si="0"/>
        <v>-2.0367813311562869E-3</v>
      </c>
      <c r="M35" s="6">
        <f t="shared" si="1"/>
        <v>-2.5075234122525808E-3</v>
      </c>
      <c r="N35" s="6">
        <f t="shared" si="2"/>
        <v>2.154998051546279E-2</v>
      </c>
      <c r="O35" s="6">
        <f t="shared" si="3"/>
        <v>1.7560005115429007E-2</v>
      </c>
      <c r="P35" s="6">
        <f t="shared" si="4"/>
        <v>2.0209189657729325E-2</v>
      </c>
      <c r="Q35" s="6">
        <f t="shared" si="5"/>
        <v>1.0407134706511043E-2</v>
      </c>
      <c r="R35">
        <f t="shared" si="14"/>
        <v>42</v>
      </c>
    </row>
    <row r="36" spans="1:18" x14ac:dyDescent="0.3">
      <c r="A36" t="s">
        <v>72</v>
      </c>
      <c r="B36" t="s">
        <v>73</v>
      </c>
      <c r="C36">
        <v>195222.3</v>
      </c>
      <c r="D36">
        <v>185988.3</v>
      </c>
      <c r="E36">
        <v>187524.2</v>
      </c>
      <c r="F36">
        <v>188498.2</v>
      </c>
      <c r="G36">
        <v>188683.5</v>
      </c>
      <c r="H36">
        <v>193129.8</v>
      </c>
      <c r="I36">
        <v>196193.6</v>
      </c>
      <c r="J36">
        <v>200956.79999999999</v>
      </c>
      <c r="K36" s="6">
        <f t="shared" si="13"/>
        <v>-4.964828432756254E-2</v>
      </c>
      <c r="L36" s="6">
        <f t="shared" si="0"/>
        <v>8.1904095578065293E-3</v>
      </c>
      <c r="M36" s="6">
        <f t="shared" si="1"/>
        <v>5.1671580948783593E-3</v>
      </c>
      <c r="N36" s="6">
        <f t="shared" si="2"/>
        <v>9.8206785436982216E-4</v>
      </c>
      <c r="O36" s="6">
        <f t="shared" si="3"/>
        <v>2.3022340415616797E-2</v>
      </c>
      <c r="P36" s="6">
        <f t="shared" si="4"/>
        <v>1.5616207664266406E-2</v>
      </c>
      <c r="Q36" s="6">
        <f t="shared" si="5"/>
        <v>2.3702606729406432E-2</v>
      </c>
      <c r="R36">
        <f t="shared" si="14"/>
        <v>6</v>
      </c>
    </row>
    <row r="37" spans="1:18" x14ac:dyDescent="0.3">
      <c r="A37" t="s">
        <v>74</v>
      </c>
      <c r="B37" t="s">
        <v>75</v>
      </c>
      <c r="C37">
        <v>102477.9</v>
      </c>
      <c r="D37">
        <v>99971.1</v>
      </c>
      <c r="E37">
        <v>100740.5</v>
      </c>
      <c r="F37">
        <v>103508.4</v>
      </c>
      <c r="G37">
        <v>101919.7</v>
      </c>
      <c r="H37">
        <v>103693.4</v>
      </c>
      <c r="I37">
        <v>104674.9</v>
      </c>
      <c r="J37">
        <v>106402.6</v>
      </c>
      <c r="K37" s="6">
        <f t="shared" si="13"/>
        <v>-2.5075246746309565E-2</v>
      </c>
      <c r="L37" s="6">
        <f t="shared" si="0"/>
        <v>7.6374447218347553E-3</v>
      </c>
      <c r="M37" s="6">
        <f t="shared" si="1"/>
        <v>2.6740824899235176E-2</v>
      </c>
      <c r="N37" s="6">
        <f t="shared" si="2"/>
        <v>-1.5587761737917176E-2</v>
      </c>
      <c r="O37" s="6">
        <f t="shared" si="3"/>
        <v>1.7105235241587191E-2</v>
      </c>
      <c r="P37" s="6">
        <f t="shared" si="4"/>
        <v>9.3766509449734366E-3</v>
      </c>
      <c r="Q37" s="6">
        <f t="shared" si="5"/>
        <v>1.6237385176678124E-2</v>
      </c>
      <c r="R37">
        <f t="shared" si="14"/>
        <v>23</v>
      </c>
    </row>
    <row r="38" spans="1:18" x14ac:dyDescent="0.3">
      <c r="A38" t="s">
        <v>76</v>
      </c>
      <c r="B38" t="s">
        <v>77</v>
      </c>
      <c r="C38">
        <v>735442.8</v>
      </c>
      <c r="D38">
        <v>703999.8</v>
      </c>
      <c r="E38">
        <v>707903.4</v>
      </c>
      <c r="F38">
        <v>707536.4</v>
      </c>
      <c r="G38">
        <v>716198.1</v>
      </c>
      <c r="H38">
        <v>724020.3</v>
      </c>
      <c r="I38">
        <v>733009.6</v>
      </c>
      <c r="J38">
        <v>742372.7</v>
      </c>
      <c r="K38" s="6">
        <f t="shared" si="13"/>
        <v>-4.4663364961183227E-2</v>
      </c>
      <c r="L38" s="6">
        <f t="shared" si="0"/>
        <v>5.5143116984605195E-3</v>
      </c>
      <c r="M38" s="6">
        <f t="shared" si="1"/>
        <v>-5.1870122865763514E-4</v>
      </c>
      <c r="N38" s="6">
        <f t="shared" si="2"/>
        <v>1.209400024937228E-2</v>
      </c>
      <c r="O38" s="6">
        <f t="shared" si="3"/>
        <v>1.0803840721040653E-2</v>
      </c>
      <c r="P38" s="6">
        <f t="shared" si="4"/>
        <v>1.2263550163599399E-2</v>
      </c>
      <c r="Q38" s="6">
        <f t="shared" si="5"/>
        <v>1.261239805827986E-2</v>
      </c>
      <c r="R38">
        <f t="shared" si="14"/>
        <v>37</v>
      </c>
    </row>
    <row r="39" spans="1:18" x14ac:dyDescent="0.3">
      <c r="A39" t="s">
        <v>78</v>
      </c>
      <c r="B39" t="s">
        <v>79</v>
      </c>
      <c r="C39">
        <v>112607.1</v>
      </c>
      <c r="D39">
        <v>103837.5</v>
      </c>
      <c r="E39">
        <v>104169.8</v>
      </c>
      <c r="F39">
        <v>105190.3</v>
      </c>
      <c r="G39">
        <v>105412.7</v>
      </c>
      <c r="H39">
        <v>107213.6</v>
      </c>
      <c r="I39">
        <v>111695.1</v>
      </c>
      <c r="J39">
        <v>111023.9</v>
      </c>
      <c r="K39" s="6">
        <f t="shared" si="13"/>
        <v>-8.4455037919826711E-2</v>
      </c>
      <c r="L39" s="6">
        <f t="shared" si="0"/>
        <v>3.1899840452799459E-3</v>
      </c>
      <c r="M39" s="6">
        <f t="shared" si="1"/>
        <v>9.7014648689090158E-3</v>
      </c>
      <c r="N39" s="6">
        <f t="shared" si="2"/>
        <v>2.1098027087817139E-3</v>
      </c>
      <c r="O39" s="6">
        <f t="shared" si="3"/>
        <v>1.6797309296581856E-2</v>
      </c>
      <c r="P39" s="6">
        <f t="shared" si="4"/>
        <v>4.0122619524043578E-2</v>
      </c>
      <c r="Q39" s="6">
        <f t="shared" si="5"/>
        <v>-6.0455451483870737E-3</v>
      </c>
      <c r="R39">
        <f t="shared" si="14"/>
        <v>49</v>
      </c>
    </row>
    <row r="40" spans="1:18" x14ac:dyDescent="0.3">
      <c r="A40" t="s">
        <v>80</v>
      </c>
      <c r="B40" t="s">
        <v>81</v>
      </c>
      <c r="C40">
        <v>1580000.1</v>
      </c>
      <c r="D40">
        <v>1503629.7</v>
      </c>
      <c r="E40">
        <v>1509475.4</v>
      </c>
      <c r="F40">
        <v>1503409</v>
      </c>
      <c r="G40">
        <v>1513664.5</v>
      </c>
      <c r="H40">
        <v>1519839.9</v>
      </c>
      <c r="I40">
        <v>1541112.5</v>
      </c>
      <c r="J40">
        <v>1571690.2</v>
      </c>
      <c r="K40" s="6">
        <f t="shared" si="13"/>
        <v>-5.0790696672192721E-2</v>
      </c>
      <c r="L40" s="6">
        <f t="shared" si="0"/>
        <v>3.8726699355285644E-3</v>
      </c>
      <c r="M40" s="6">
        <f t="shared" si="1"/>
        <v>-4.0350962379498241E-3</v>
      </c>
      <c r="N40" s="6">
        <f t="shared" si="2"/>
        <v>6.775279462522904E-3</v>
      </c>
      <c r="O40" s="6">
        <f t="shared" si="3"/>
        <v>4.0631911295393071E-3</v>
      </c>
      <c r="P40" s="6">
        <f t="shared" si="4"/>
        <v>1.3803405007746088E-2</v>
      </c>
      <c r="Q40" s="6">
        <f t="shared" si="5"/>
        <v>1.9455297233513292E-2</v>
      </c>
      <c r="R40">
        <f t="shared" si="14"/>
        <v>13</v>
      </c>
    </row>
    <row r="41" spans="1:18" x14ac:dyDescent="0.3">
      <c r="A41" t="s">
        <v>82</v>
      </c>
      <c r="B41" t="s">
        <v>83</v>
      </c>
      <c r="C41">
        <v>618475.30000000005</v>
      </c>
      <c r="D41">
        <v>576612.69999999995</v>
      </c>
      <c r="E41">
        <v>582752</v>
      </c>
      <c r="F41">
        <v>592940.1</v>
      </c>
      <c r="G41">
        <v>604866</v>
      </c>
      <c r="H41">
        <v>606820.6</v>
      </c>
      <c r="I41">
        <v>617298.30000000005</v>
      </c>
      <c r="J41">
        <v>628203.80000000005</v>
      </c>
      <c r="K41" s="6">
        <f t="shared" si="13"/>
        <v>-7.2600898315281812E-2</v>
      </c>
      <c r="L41" s="6">
        <f t="shared" si="0"/>
        <v>1.0535013178848029E-2</v>
      </c>
      <c r="M41" s="6">
        <f t="shared" si="1"/>
        <v>1.718234270207054E-2</v>
      </c>
      <c r="N41" s="6">
        <f t="shared" si="2"/>
        <v>1.9716598387080814E-2</v>
      </c>
      <c r="O41" s="6">
        <f t="shared" si="3"/>
        <v>3.2210508344640522E-3</v>
      </c>
      <c r="P41" s="6">
        <f t="shared" si="4"/>
        <v>1.6973479434497177E-2</v>
      </c>
      <c r="Q41" s="6">
        <f t="shared" si="5"/>
        <v>1.7359812213807047E-2</v>
      </c>
      <c r="R41">
        <f t="shared" si="14"/>
        <v>19</v>
      </c>
    </row>
    <row r="42" spans="1:18" x14ac:dyDescent="0.3">
      <c r="A42" t="s">
        <v>84</v>
      </c>
      <c r="B42" t="s">
        <v>85</v>
      </c>
      <c r="C42">
        <v>51500.4</v>
      </c>
      <c r="D42">
        <v>50164.1</v>
      </c>
      <c r="E42">
        <v>49589.1</v>
      </c>
      <c r="F42">
        <v>48757.8</v>
      </c>
      <c r="G42">
        <v>49903.1</v>
      </c>
      <c r="H42">
        <v>51043</v>
      </c>
      <c r="I42">
        <v>52432</v>
      </c>
      <c r="J42">
        <v>52919.9</v>
      </c>
      <c r="K42" s="6">
        <f t="shared" si="13"/>
        <v>-2.6638572206019902E-2</v>
      </c>
      <c r="L42" s="6">
        <f t="shared" si="0"/>
        <v>-1.159529009399243E-2</v>
      </c>
      <c r="M42" s="6">
        <f t="shared" si="1"/>
        <v>-1.7049579759546074E-2</v>
      </c>
      <c r="N42" s="6">
        <f t="shared" si="2"/>
        <v>2.2950478026415106E-2</v>
      </c>
      <c r="O42" s="6">
        <f t="shared" si="3"/>
        <v>2.2332151323394028E-2</v>
      </c>
      <c r="P42" s="6">
        <f t="shared" si="4"/>
        <v>2.6491455599633812E-2</v>
      </c>
      <c r="Q42" s="6">
        <f t="shared" si="5"/>
        <v>9.2195941413343828E-3</v>
      </c>
      <c r="R42">
        <f t="shared" si="14"/>
        <v>45</v>
      </c>
    </row>
    <row r="43" spans="1:18" x14ac:dyDescent="0.3">
      <c r="A43" t="s">
        <v>86</v>
      </c>
      <c r="B43" t="s">
        <v>87</v>
      </c>
      <c r="C43">
        <v>710292.6</v>
      </c>
      <c r="D43">
        <v>656682.1</v>
      </c>
      <c r="E43">
        <v>652669.5</v>
      </c>
      <c r="F43">
        <v>660498</v>
      </c>
      <c r="G43">
        <v>666353.19999999995</v>
      </c>
      <c r="H43">
        <v>675507.6</v>
      </c>
      <c r="I43">
        <v>685478.9</v>
      </c>
      <c r="J43">
        <v>694402</v>
      </c>
      <c r="K43" s="6">
        <f t="shared" si="13"/>
        <v>-8.1638436619484528E-2</v>
      </c>
      <c r="L43" s="6">
        <f t="shared" si="0"/>
        <v>-6.1479814822049698E-3</v>
      </c>
      <c r="M43" s="6">
        <f t="shared" si="1"/>
        <v>1.1852420446390451E-2</v>
      </c>
      <c r="N43" s="6">
        <f t="shared" si="2"/>
        <v>8.7869316152454184E-3</v>
      </c>
      <c r="O43" s="6">
        <f t="shared" si="3"/>
        <v>1.3551883058014483E-2</v>
      </c>
      <c r="P43" s="6">
        <f t="shared" si="4"/>
        <v>1.4546472546419805E-2</v>
      </c>
      <c r="Q43" s="6">
        <f t="shared" si="5"/>
        <v>1.285004939501899E-2</v>
      </c>
      <c r="R43">
        <f t="shared" si="14"/>
        <v>36</v>
      </c>
    </row>
    <row r="44" spans="1:18" x14ac:dyDescent="0.3">
      <c r="A44" t="s">
        <v>88</v>
      </c>
      <c r="B44" t="s">
        <v>89</v>
      </c>
      <c r="C44">
        <v>224229.7</v>
      </c>
      <c r="D44">
        <v>210164.5</v>
      </c>
      <c r="E44">
        <v>209917.8</v>
      </c>
      <c r="F44">
        <v>214730.7</v>
      </c>
      <c r="G44">
        <v>215263</v>
      </c>
      <c r="H44">
        <v>219203.7</v>
      </c>
      <c r="I44">
        <v>223552.2</v>
      </c>
      <c r="J44">
        <v>226303.5</v>
      </c>
      <c r="K44" s="6">
        <f t="shared" si="13"/>
        <v>-6.6924718494322355E-2</v>
      </c>
      <c r="L44" s="6">
        <f t="shared" si="0"/>
        <v>-1.1752219201992954E-3</v>
      </c>
      <c r="M44" s="6">
        <f t="shared" si="1"/>
        <v>2.2413655802360925E-2</v>
      </c>
      <c r="N44" s="6">
        <f t="shared" si="2"/>
        <v>2.4727890998452514E-3</v>
      </c>
      <c r="O44" s="6">
        <f t="shared" si="3"/>
        <v>1.7977342535732799E-2</v>
      </c>
      <c r="P44" s="6">
        <f t="shared" si="4"/>
        <v>1.945183272631627E-2</v>
      </c>
      <c r="Q44" s="6">
        <f t="shared" si="5"/>
        <v>1.2157567160914384E-2</v>
      </c>
      <c r="R44">
        <f t="shared" si="14"/>
        <v>40</v>
      </c>
    </row>
    <row r="45" spans="1:18" x14ac:dyDescent="0.3">
      <c r="A45" t="s">
        <v>90</v>
      </c>
      <c r="B45" t="s">
        <v>91</v>
      </c>
      <c r="C45">
        <v>272704.59999999998</v>
      </c>
      <c r="D45">
        <v>256128.6</v>
      </c>
      <c r="E45">
        <v>257987.6</v>
      </c>
      <c r="F45">
        <v>259365.2</v>
      </c>
      <c r="G45">
        <v>261989.1</v>
      </c>
      <c r="H45">
        <v>264730.09999999998</v>
      </c>
      <c r="I45">
        <v>266261.2</v>
      </c>
      <c r="J45">
        <v>271576.2</v>
      </c>
      <c r="K45" s="6">
        <f t="shared" si="13"/>
        <v>-6.4717489573596895E-2</v>
      </c>
      <c r="L45" s="6">
        <f t="shared" si="0"/>
        <v>7.205772680547437E-3</v>
      </c>
      <c r="M45" s="6">
        <f t="shared" si="1"/>
        <v>5.3114295981111026E-3</v>
      </c>
      <c r="N45" s="6">
        <f t="shared" si="2"/>
        <v>1.0015302163334254E-2</v>
      </c>
      <c r="O45" s="6">
        <f t="shared" si="3"/>
        <v>1.0353941618274503E-2</v>
      </c>
      <c r="P45" s="6">
        <f t="shared" si="4"/>
        <v>5.7503684352058614E-3</v>
      </c>
      <c r="Q45" s="6">
        <f t="shared" si="5"/>
        <v>1.9570934419142767E-2</v>
      </c>
      <c r="R45">
        <f t="shared" si="14"/>
        <v>12</v>
      </c>
    </row>
    <row r="46" spans="1:18" x14ac:dyDescent="0.3">
      <c r="A46" t="s">
        <v>92</v>
      </c>
      <c r="B46" t="s">
        <v>93</v>
      </c>
      <c r="C46">
        <v>867872</v>
      </c>
      <c r="D46">
        <v>821236.5</v>
      </c>
      <c r="E46">
        <v>821479.6</v>
      </c>
      <c r="F46">
        <v>822669.8</v>
      </c>
      <c r="G46">
        <v>827716.9</v>
      </c>
      <c r="H46">
        <v>839515.5</v>
      </c>
      <c r="I46">
        <v>850544.8</v>
      </c>
      <c r="J46">
        <v>863609.8</v>
      </c>
      <c r="K46" s="6">
        <f t="shared" si="13"/>
        <v>-5.6786930439648019E-2</v>
      </c>
      <c r="L46" s="6">
        <f t="shared" si="0"/>
        <v>2.9592944243530422E-4</v>
      </c>
      <c r="M46" s="6">
        <f t="shared" si="1"/>
        <v>1.446752998590771E-3</v>
      </c>
      <c r="N46" s="6">
        <f t="shared" si="2"/>
        <v>6.0976162260308765E-3</v>
      </c>
      <c r="O46" s="6">
        <f t="shared" si="3"/>
        <v>1.4054058561158165E-2</v>
      </c>
      <c r="P46" s="6">
        <f t="shared" si="4"/>
        <v>1.2967335759386273E-2</v>
      </c>
      <c r="Q46" s="6">
        <f t="shared" si="5"/>
        <v>1.5128360053348167E-2</v>
      </c>
      <c r="R46">
        <f t="shared" si="14"/>
        <v>25</v>
      </c>
    </row>
    <row r="47" spans="1:18" x14ac:dyDescent="0.3">
      <c r="A47" t="s">
        <v>94</v>
      </c>
      <c r="B47" t="s">
        <v>95</v>
      </c>
      <c r="C47">
        <v>73119</v>
      </c>
      <c r="D47">
        <v>69784.399999999994</v>
      </c>
      <c r="E47">
        <v>69604.5</v>
      </c>
      <c r="F47">
        <v>69618</v>
      </c>
      <c r="G47">
        <v>69746.7</v>
      </c>
      <c r="H47">
        <v>71307.5</v>
      </c>
      <c r="I47">
        <v>72030.2</v>
      </c>
      <c r="J47">
        <v>72935</v>
      </c>
      <c r="K47" s="6">
        <f t="shared" si="13"/>
        <v>-4.7784318558302515E-2</v>
      </c>
      <c r="L47" s="6">
        <f t="shared" si="0"/>
        <v>-2.5846030069894069E-3</v>
      </c>
      <c r="M47" s="6">
        <f t="shared" si="1"/>
        <v>1.939153667155046E-4</v>
      </c>
      <c r="N47" s="6">
        <f t="shared" si="2"/>
        <v>1.8452485924064807E-3</v>
      </c>
      <c r="O47" s="6">
        <f t="shared" si="3"/>
        <v>2.1888300669635073E-2</v>
      </c>
      <c r="P47" s="6">
        <f t="shared" si="4"/>
        <v>1.003329159158238E-2</v>
      </c>
      <c r="Q47" s="6">
        <f t="shared" si="5"/>
        <v>1.2405566600397655E-2</v>
      </c>
      <c r="R47">
        <f t="shared" si="14"/>
        <v>39</v>
      </c>
    </row>
    <row r="48" spans="1:18" x14ac:dyDescent="0.3">
      <c r="A48" t="s">
        <v>96</v>
      </c>
      <c r="B48" t="s">
        <v>97</v>
      </c>
      <c r="C48">
        <v>286434.5</v>
      </c>
      <c r="D48">
        <v>265904.40000000002</v>
      </c>
      <c r="E48">
        <v>266534.5</v>
      </c>
      <c r="F48">
        <v>270484.8</v>
      </c>
      <c r="G48">
        <v>273360.8</v>
      </c>
      <c r="H48">
        <v>278515.40000000002</v>
      </c>
      <c r="I48">
        <v>284082.40000000002</v>
      </c>
      <c r="J48">
        <v>290713.90000000002</v>
      </c>
      <c r="K48" s="6">
        <f t="shared" si="13"/>
        <v>-7.7208575713677452E-2</v>
      </c>
      <c r="L48" s="6">
        <f t="shared" si="0"/>
        <v>2.3640466806360027E-3</v>
      </c>
      <c r="M48" s="6">
        <f t="shared" si="1"/>
        <v>1.4604517518174731E-2</v>
      </c>
      <c r="N48" s="6">
        <f t="shared" si="2"/>
        <v>1.0520893997968985E-2</v>
      </c>
      <c r="O48" s="6">
        <f t="shared" si="3"/>
        <v>1.8507414670786732E-2</v>
      </c>
      <c r="P48" s="6">
        <f t="shared" si="4"/>
        <v>1.9596426952180071E-2</v>
      </c>
      <c r="Q48" s="6">
        <f t="shared" si="5"/>
        <v>2.2811086776380489E-2</v>
      </c>
      <c r="R48">
        <f t="shared" si="14"/>
        <v>7</v>
      </c>
    </row>
    <row r="49" spans="1:18" x14ac:dyDescent="0.3">
      <c r="A49" t="s">
        <v>98</v>
      </c>
      <c r="B49" t="s">
        <v>99</v>
      </c>
      <c r="C49">
        <v>59334.400000000001</v>
      </c>
      <c r="D49">
        <v>57312.5</v>
      </c>
      <c r="E49">
        <v>57184.7</v>
      </c>
      <c r="F49">
        <v>57039.4</v>
      </c>
      <c r="G49">
        <v>58425.7</v>
      </c>
      <c r="H49">
        <v>59625.3</v>
      </c>
      <c r="I49">
        <v>60469.4</v>
      </c>
      <c r="J49">
        <v>60966</v>
      </c>
      <c r="K49" s="6">
        <f t="shared" si="13"/>
        <v>-3.527851690294441E-2</v>
      </c>
      <c r="L49" s="6">
        <f t="shared" si="0"/>
        <v>-2.2348635211866621E-3</v>
      </c>
      <c r="M49" s="6">
        <f t="shared" si="1"/>
        <v>-2.5473619988989299E-3</v>
      </c>
      <c r="N49" s="6">
        <f t="shared" si="2"/>
        <v>2.3727571941799513E-2</v>
      </c>
      <c r="O49" s="6">
        <f t="shared" si="3"/>
        <v>2.0118976340580352E-2</v>
      </c>
      <c r="P49" s="6">
        <f t="shared" si="4"/>
        <v>1.3959126434196445E-2</v>
      </c>
      <c r="Q49" s="6">
        <f t="shared" si="5"/>
        <v>8.1455237345405395E-3</v>
      </c>
      <c r="R49">
        <f t="shared" si="14"/>
        <v>47</v>
      </c>
    </row>
    <row r="50" spans="1:18" x14ac:dyDescent="0.3">
      <c r="A50" t="s">
        <v>100</v>
      </c>
      <c r="B50" t="s">
        <v>101</v>
      </c>
      <c r="C50">
        <v>413111.1</v>
      </c>
      <c r="D50">
        <v>383912.8</v>
      </c>
      <c r="E50">
        <v>386869</v>
      </c>
      <c r="F50">
        <v>394188.5</v>
      </c>
      <c r="G50">
        <v>401137.5</v>
      </c>
      <c r="H50">
        <v>406105</v>
      </c>
      <c r="I50">
        <v>413974.8</v>
      </c>
      <c r="J50">
        <v>422562</v>
      </c>
      <c r="K50" s="6">
        <f t="shared" si="13"/>
        <v>-7.6054510295046132E-2</v>
      </c>
      <c r="L50" s="6">
        <f t="shared" si="0"/>
        <v>7.6413462955160832E-3</v>
      </c>
      <c r="M50" s="6">
        <f t="shared" si="1"/>
        <v>1.8568527493825922E-2</v>
      </c>
      <c r="N50" s="6">
        <f t="shared" si="2"/>
        <v>1.7323237044654265E-2</v>
      </c>
      <c r="O50" s="6">
        <f t="shared" si="3"/>
        <v>1.2232058211546276E-2</v>
      </c>
      <c r="P50" s="6">
        <f t="shared" si="4"/>
        <v>1.9010335894841881E-2</v>
      </c>
      <c r="Q50" s="6">
        <f t="shared" si="5"/>
        <v>2.0321751600948526E-2</v>
      </c>
      <c r="R50">
        <f t="shared" si="14"/>
        <v>10</v>
      </c>
    </row>
    <row r="51" spans="1:18" x14ac:dyDescent="0.3">
      <c r="A51" t="s">
        <v>102</v>
      </c>
      <c r="B51" t="s">
        <v>103</v>
      </c>
      <c r="C51">
        <v>1824737.2</v>
      </c>
      <c r="D51">
        <v>1727253.8</v>
      </c>
      <c r="E51">
        <v>1739600.9</v>
      </c>
      <c r="F51">
        <v>1779134.9</v>
      </c>
      <c r="G51">
        <v>1802336.6</v>
      </c>
      <c r="H51">
        <v>1838860.1</v>
      </c>
      <c r="I51">
        <v>1884519.5</v>
      </c>
      <c r="J51">
        <v>1919867.3</v>
      </c>
      <c r="K51" s="6">
        <f t="shared" si="13"/>
        <v>-5.6438376340523844E-2</v>
      </c>
      <c r="L51" s="6">
        <f t="shared" si="0"/>
        <v>7.0976624580959121E-3</v>
      </c>
      <c r="M51" s="6">
        <f t="shared" si="1"/>
        <v>2.2220911972442338E-2</v>
      </c>
      <c r="N51" s="6">
        <f t="shared" si="2"/>
        <v>1.2873122589864837E-2</v>
      </c>
      <c r="O51" s="6">
        <f t="shared" si="3"/>
        <v>1.9862033006208573E-2</v>
      </c>
      <c r="P51" s="6">
        <f t="shared" si="4"/>
        <v>2.4228669430058913E-2</v>
      </c>
      <c r="Q51" s="6">
        <f t="shared" si="5"/>
        <v>1.841158500902643E-2</v>
      </c>
      <c r="R51">
        <f t="shared" si="14"/>
        <v>15</v>
      </c>
    </row>
    <row r="52" spans="1:18" x14ac:dyDescent="0.3">
      <c r="A52" t="s">
        <v>104</v>
      </c>
      <c r="B52" t="s">
        <v>105</v>
      </c>
      <c r="C52">
        <v>194330.3</v>
      </c>
      <c r="D52">
        <v>181793</v>
      </c>
      <c r="E52">
        <v>183472</v>
      </c>
      <c r="F52">
        <v>188366.9</v>
      </c>
      <c r="G52">
        <v>189697</v>
      </c>
      <c r="H52">
        <v>193844.3</v>
      </c>
      <c r="I52">
        <v>197772.4</v>
      </c>
      <c r="J52">
        <v>202023.1</v>
      </c>
      <c r="K52" s="6">
        <f t="shared" si="13"/>
        <v>-6.8964701611173088E-2</v>
      </c>
      <c r="L52" s="6">
        <f t="shared" si="0"/>
        <v>9.1512601377866914E-3</v>
      </c>
      <c r="M52" s="6">
        <f t="shared" si="1"/>
        <v>2.5985987984088469E-2</v>
      </c>
      <c r="N52" s="6">
        <f t="shared" si="2"/>
        <v>7.0117081450945763E-3</v>
      </c>
      <c r="O52" s="6">
        <f t="shared" si="3"/>
        <v>2.1395006198273503E-2</v>
      </c>
      <c r="P52" s="6">
        <f t="shared" si="4"/>
        <v>1.9861719835528143E-2</v>
      </c>
      <c r="Q52" s="6">
        <f t="shared" si="5"/>
        <v>2.104066317168686E-2</v>
      </c>
      <c r="R52">
        <f t="shared" si="14"/>
        <v>8</v>
      </c>
    </row>
    <row r="53" spans="1:18" x14ac:dyDescent="0.3">
      <c r="A53" t="s">
        <v>106</v>
      </c>
      <c r="B53" t="s">
        <v>107</v>
      </c>
      <c r="C53">
        <v>42003</v>
      </c>
      <c r="D53">
        <v>39249.9</v>
      </c>
      <c r="E53">
        <v>39138.1</v>
      </c>
      <c r="F53">
        <v>39406.6</v>
      </c>
      <c r="G53">
        <v>40034</v>
      </c>
      <c r="H53">
        <v>40802.300000000003</v>
      </c>
      <c r="I53">
        <v>40995.9</v>
      </c>
      <c r="J53">
        <v>41761.5</v>
      </c>
      <c r="K53" s="6">
        <f t="shared" si="13"/>
        <v>-7.014285386714357E-2</v>
      </c>
      <c r="L53" s="6">
        <f t="shared" si="0"/>
        <v>-2.8565515444030987E-3</v>
      </c>
      <c r="M53" s="6">
        <f t="shared" si="1"/>
        <v>6.813579451157928E-3</v>
      </c>
      <c r="N53" s="6">
        <f t="shared" si="2"/>
        <v>1.5671679072788165E-2</v>
      </c>
      <c r="O53" s="6">
        <f t="shared" si="3"/>
        <v>1.8829820867941337E-2</v>
      </c>
      <c r="P53" s="6">
        <f t="shared" si="4"/>
        <v>4.7224234618583449E-3</v>
      </c>
      <c r="Q53" s="6">
        <f t="shared" si="5"/>
        <v>1.8332674832082146E-2</v>
      </c>
      <c r="R53">
        <f t="shared" si="14"/>
        <v>16</v>
      </c>
    </row>
    <row r="54" spans="1:18" x14ac:dyDescent="0.3">
      <c r="A54" t="s">
        <v>108</v>
      </c>
      <c r="B54" t="s">
        <v>109</v>
      </c>
      <c r="C54">
        <v>593043.6</v>
      </c>
      <c r="D54">
        <v>561046.19999999995</v>
      </c>
      <c r="E54">
        <v>565215</v>
      </c>
      <c r="F54">
        <v>572806.80000000005</v>
      </c>
      <c r="G54">
        <v>577529.4</v>
      </c>
      <c r="H54">
        <v>583532.5</v>
      </c>
      <c r="I54">
        <v>599732</v>
      </c>
      <c r="J54">
        <v>608466.6</v>
      </c>
      <c r="K54" s="6">
        <f t="shared" si="13"/>
        <v>-5.7031666910853374E-2</v>
      </c>
      <c r="L54" s="6">
        <f t="shared" si="0"/>
        <v>7.3756004352326932E-3</v>
      </c>
      <c r="M54" s="6">
        <f t="shared" si="1"/>
        <v>1.3253683440908952E-2</v>
      </c>
      <c r="N54" s="6">
        <f t="shared" si="2"/>
        <v>8.1772460415001844E-3</v>
      </c>
      <c r="O54" s="6">
        <f t="shared" si="3"/>
        <v>1.0287516119496303E-2</v>
      </c>
      <c r="P54" s="6">
        <f t="shared" si="4"/>
        <v>2.7011231683485289E-2</v>
      </c>
      <c r="Q54" s="6">
        <f t="shared" si="5"/>
        <v>1.4355101824816641E-2</v>
      </c>
      <c r="R54">
        <f t="shared" si="14"/>
        <v>33</v>
      </c>
    </row>
    <row r="55" spans="1:18" x14ac:dyDescent="0.3">
      <c r="A55" t="s">
        <v>110</v>
      </c>
      <c r="B55" t="s">
        <v>111</v>
      </c>
      <c r="C55">
        <v>584653.4</v>
      </c>
      <c r="D55">
        <v>563859.69999999995</v>
      </c>
      <c r="E55">
        <v>564534.30000000005</v>
      </c>
      <c r="F55">
        <v>570635.9</v>
      </c>
      <c r="G55">
        <v>573989.30000000005</v>
      </c>
      <c r="H55">
        <v>583996.69999999995</v>
      </c>
      <c r="I55">
        <v>594566.40000000002</v>
      </c>
      <c r="J55">
        <v>604919.9</v>
      </c>
      <c r="K55" s="6">
        <f t="shared" si="13"/>
        <v>-3.6877436000480386E-2</v>
      </c>
      <c r="L55" s="6">
        <f t="shared" si="0"/>
        <v>1.1949672499971978E-3</v>
      </c>
      <c r="M55" s="6">
        <f t="shared" si="1"/>
        <v>1.0692632552561058E-2</v>
      </c>
      <c r="N55" s="6">
        <f t="shared" si="2"/>
        <v>5.8422691851573241E-3</v>
      </c>
      <c r="O55" s="6">
        <f t="shared" si="3"/>
        <v>1.7136055734561357E-2</v>
      </c>
      <c r="P55" s="6">
        <f t="shared" si="4"/>
        <v>1.777715659680747E-2</v>
      </c>
      <c r="Q55" s="6">
        <f t="shared" si="5"/>
        <v>1.7115489174682464E-2</v>
      </c>
      <c r="R55">
        <f t="shared" si="14"/>
        <v>20</v>
      </c>
    </row>
    <row r="56" spans="1:18" x14ac:dyDescent="0.3">
      <c r="A56" t="s">
        <v>112</v>
      </c>
      <c r="B56" t="s">
        <v>113</v>
      </c>
      <c r="C56">
        <v>92270.6</v>
      </c>
      <c r="D56">
        <v>84086.5</v>
      </c>
      <c r="E56">
        <v>83909.2</v>
      </c>
      <c r="F56">
        <v>85540.800000000003</v>
      </c>
      <c r="G56">
        <v>85858.9</v>
      </c>
      <c r="H56">
        <v>86918.1</v>
      </c>
      <c r="I56">
        <v>87532.2</v>
      </c>
      <c r="J56">
        <v>88818.8</v>
      </c>
      <c r="K56" s="6">
        <f t="shared" si="13"/>
        <v>-9.7329535656734509E-2</v>
      </c>
      <c r="L56" s="6">
        <f t="shared" si="0"/>
        <v>-2.1129983362968888E-3</v>
      </c>
      <c r="M56" s="6">
        <f t="shared" si="1"/>
        <v>1.9073938985840741E-2</v>
      </c>
      <c r="N56" s="6">
        <f t="shared" si="2"/>
        <v>3.7049158561312957E-3</v>
      </c>
      <c r="O56" s="6">
        <f t="shared" si="3"/>
        <v>1.2186184465606261E-2</v>
      </c>
      <c r="P56" s="6">
        <f t="shared" si="4"/>
        <v>7.0157039352374473E-3</v>
      </c>
      <c r="Q56" s="6">
        <f t="shared" si="5"/>
        <v>1.4485671952334481E-2</v>
      </c>
      <c r="R56">
        <f t="shared" si="14"/>
        <v>31</v>
      </c>
    </row>
    <row r="57" spans="1:18" x14ac:dyDescent="0.3">
      <c r="A57" t="s">
        <v>114</v>
      </c>
      <c r="B57" t="s">
        <v>115</v>
      </c>
      <c r="C57">
        <v>367286</v>
      </c>
      <c r="D57">
        <v>344112.9</v>
      </c>
      <c r="E57">
        <v>345543.8</v>
      </c>
      <c r="F57">
        <v>349262.5</v>
      </c>
      <c r="G57">
        <v>352607.1</v>
      </c>
      <c r="H57">
        <v>356233.1</v>
      </c>
      <c r="I57">
        <v>364211.7</v>
      </c>
      <c r="J57">
        <v>369684.6</v>
      </c>
      <c r="K57" s="6">
        <f t="shared" si="13"/>
        <v>-6.7341561446839032E-2</v>
      </c>
      <c r="L57" s="6">
        <f t="shared" si="0"/>
        <v>4.1410090414007285E-3</v>
      </c>
      <c r="M57" s="6">
        <f t="shared" si="1"/>
        <v>1.064729250921588E-2</v>
      </c>
      <c r="N57" s="6">
        <f t="shared" si="2"/>
        <v>9.4853450199952772E-3</v>
      </c>
      <c r="O57" s="6">
        <f t="shared" si="3"/>
        <v>1.017872847862818E-2</v>
      </c>
      <c r="P57" s="6">
        <f t="shared" si="4"/>
        <v>2.1906490099027665E-2</v>
      </c>
      <c r="Q57" s="6">
        <f t="shared" si="5"/>
        <v>1.4804241236989492E-2</v>
      </c>
      <c r="R57">
        <f t="shared" si="14"/>
        <v>27</v>
      </c>
    </row>
    <row r="58" spans="1:18" x14ac:dyDescent="0.3">
      <c r="A58" t="s">
        <v>116</v>
      </c>
      <c r="B58" t="s">
        <v>117</v>
      </c>
      <c r="C58">
        <v>41652.1</v>
      </c>
      <c r="D58">
        <v>39655</v>
      </c>
      <c r="E58">
        <v>39741.800000000003</v>
      </c>
      <c r="F58">
        <v>40242.400000000001</v>
      </c>
      <c r="G58">
        <v>40872.300000000003</v>
      </c>
      <c r="H58">
        <v>41026.6</v>
      </c>
      <c r="I58">
        <v>41646</v>
      </c>
      <c r="J58">
        <v>42361.9</v>
      </c>
      <c r="K58" s="6">
        <f t="shared" si="13"/>
        <v>-5.036187113857013E-2</v>
      </c>
      <c r="L58" s="6">
        <f t="shared" si="0"/>
        <v>2.1840983548808285E-3</v>
      </c>
      <c r="M58" s="6">
        <f t="shared" si="1"/>
        <v>1.2439615927479438E-2</v>
      </c>
      <c r="N58" s="6">
        <f t="shared" si="2"/>
        <v>1.5411415555278304E-2</v>
      </c>
      <c r="O58" s="6">
        <f t="shared" si="3"/>
        <v>3.7609745872189174E-3</v>
      </c>
      <c r="P58" s="6">
        <f t="shared" si="4"/>
        <v>1.4872976996590345E-2</v>
      </c>
      <c r="Q58" s="6">
        <f t="shared" si="5"/>
        <v>1.6899619705442896E-2</v>
      </c>
      <c r="R58">
        <f t="shared" si="14"/>
        <v>21</v>
      </c>
    </row>
    <row r="59" spans="1:18" x14ac:dyDescent="0.3">
      <c r="A59" t="s">
        <v>118</v>
      </c>
      <c r="B59" t="s">
        <v>119</v>
      </c>
      <c r="C59">
        <v>1207346.1000000001</v>
      </c>
      <c r="D59">
        <v>1164359.6000000001</v>
      </c>
      <c r="E59">
        <v>1165542.7</v>
      </c>
      <c r="F59">
        <v>1170848.8</v>
      </c>
      <c r="G59">
        <v>1180374.3999999999</v>
      </c>
      <c r="H59">
        <v>1188727.2</v>
      </c>
      <c r="I59">
        <v>1201504.3</v>
      </c>
      <c r="J59">
        <v>1230042.5</v>
      </c>
      <c r="K59" s="6">
        <f t="shared" si="13"/>
        <v>-3.6918577387947842E-2</v>
      </c>
      <c r="L59" s="6">
        <f t="shared" si="0"/>
        <v>1.0150636265834451E-3</v>
      </c>
      <c r="M59" s="6">
        <f t="shared" si="1"/>
        <v>4.5318404904203628E-3</v>
      </c>
      <c r="N59" s="6">
        <f t="shared" si="2"/>
        <v>8.069981863381535E-3</v>
      </c>
      <c r="O59" s="6">
        <f t="shared" si="3"/>
        <v>7.026675254002808E-3</v>
      </c>
      <c r="P59" s="6">
        <f t="shared" si="4"/>
        <v>1.0634252411747584E-2</v>
      </c>
      <c r="Q59" s="6">
        <f t="shared" si="5"/>
        <v>2.3200986957767681E-2</v>
      </c>
      <c r="R59" t="s">
        <v>146</v>
      </c>
    </row>
    <row r="60" spans="1:18" x14ac:dyDescent="0.3">
      <c r="A60" t="s">
        <v>120</v>
      </c>
      <c r="B60" t="s">
        <v>121</v>
      </c>
      <c r="C60">
        <v>3760797.2</v>
      </c>
      <c r="D60">
        <v>3574416.2</v>
      </c>
      <c r="E60">
        <v>3586647.3</v>
      </c>
      <c r="F60">
        <v>3583624.3</v>
      </c>
      <c r="G60">
        <v>3610923.5</v>
      </c>
      <c r="H60">
        <v>3640806.8</v>
      </c>
      <c r="I60">
        <v>3692553.8</v>
      </c>
      <c r="J60">
        <v>3753114.8</v>
      </c>
      <c r="K60" s="6">
        <f t="shared" si="13"/>
        <v>-5.2143060452781068E-2</v>
      </c>
      <c r="L60" s="6">
        <f t="shared" si="0"/>
        <v>3.4101764062498224E-3</v>
      </c>
      <c r="M60" s="6">
        <f t="shared" si="1"/>
        <v>-8.4355940995265604E-4</v>
      </c>
      <c r="N60" s="6">
        <f t="shared" si="2"/>
        <v>7.5601712415120917E-3</v>
      </c>
      <c r="O60" s="6">
        <f t="shared" si="3"/>
        <v>8.2078785394489526E-3</v>
      </c>
      <c r="P60" s="6">
        <f t="shared" si="4"/>
        <v>1.4013878416612374E-2</v>
      </c>
      <c r="Q60" s="6">
        <f t="shared" si="5"/>
        <v>1.6136197059573025E-2</v>
      </c>
      <c r="R60" t="s">
        <v>146</v>
      </c>
    </row>
    <row r="61" spans="1:18" x14ac:dyDescent="0.3">
      <c r="A61" t="s">
        <v>122</v>
      </c>
      <c r="B61" t="s">
        <v>123</v>
      </c>
      <c r="C61">
        <v>2967128.6</v>
      </c>
      <c r="D61">
        <v>2775912.9</v>
      </c>
      <c r="E61">
        <v>2772842.6</v>
      </c>
      <c r="F61">
        <v>2788100.3</v>
      </c>
      <c r="G61">
        <v>2821044.9</v>
      </c>
      <c r="H61">
        <v>2849022.7</v>
      </c>
      <c r="I61">
        <v>2889044.8</v>
      </c>
      <c r="J61">
        <v>2932674.3</v>
      </c>
      <c r="K61" s="6">
        <f t="shared" si="13"/>
        <v>-6.8883897617969272E-2</v>
      </c>
      <c r="L61" s="6">
        <f t="shared" si="0"/>
        <v>-1.1072752560855109E-3</v>
      </c>
      <c r="M61" s="6">
        <f t="shared" si="1"/>
        <v>5.4724358374050319E-3</v>
      </c>
      <c r="N61" s="6">
        <f t="shared" si="2"/>
        <v>1.1678155140317012E-2</v>
      </c>
      <c r="O61" s="6">
        <f t="shared" si="3"/>
        <v>9.8201393762149657E-3</v>
      </c>
      <c r="P61" s="6">
        <f t="shared" si="4"/>
        <v>1.3853056207366404E-2</v>
      </c>
      <c r="Q61" s="6">
        <f t="shared" si="5"/>
        <v>1.4877035612171458E-2</v>
      </c>
      <c r="R61" t="s">
        <v>146</v>
      </c>
    </row>
    <row r="62" spans="1:18" x14ac:dyDescent="0.3">
      <c r="A62" t="s">
        <v>124</v>
      </c>
      <c r="B62" t="s">
        <v>125</v>
      </c>
      <c r="C62">
        <v>1355756</v>
      </c>
      <c r="D62">
        <v>1289177</v>
      </c>
      <c r="E62">
        <v>1282206.8</v>
      </c>
      <c r="F62">
        <v>1284422.3</v>
      </c>
      <c r="G62">
        <v>1305273.5</v>
      </c>
      <c r="H62">
        <v>1324949.3</v>
      </c>
      <c r="I62">
        <v>1354892.7</v>
      </c>
      <c r="J62">
        <v>1372709.7</v>
      </c>
      <c r="K62" s="6">
        <f t="shared" si="13"/>
        <v>-5.1644576345994384E-2</v>
      </c>
      <c r="L62" s="6">
        <f t="shared" si="0"/>
        <v>-5.4360965797404549E-3</v>
      </c>
      <c r="M62" s="6">
        <f t="shared" si="1"/>
        <v>1.7248999803257854E-3</v>
      </c>
      <c r="N62" s="6">
        <f t="shared" si="2"/>
        <v>1.5974583104613672E-2</v>
      </c>
      <c r="O62" s="6">
        <f t="shared" si="3"/>
        <v>1.4850228608747554E-2</v>
      </c>
      <c r="P62" s="6">
        <f t="shared" si="4"/>
        <v>2.2100200259400547E-2</v>
      </c>
      <c r="Q62" s="6">
        <f t="shared" si="5"/>
        <v>1.2979437677172384E-2</v>
      </c>
      <c r="R62" t="s">
        <v>146</v>
      </c>
    </row>
    <row r="63" spans="1:18" x14ac:dyDescent="0.3">
      <c r="A63" t="s">
        <v>126</v>
      </c>
      <c r="B63" t="s">
        <v>127</v>
      </c>
      <c r="C63">
        <v>5109549.3</v>
      </c>
      <c r="D63">
        <v>4787005.7</v>
      </c>
      <c r="E63">
        <v>4814626</v>
      </c>
      <c r="F63">
        <v>4885058</v>
      </c>
      <c r="G63">
        <v>4930706.3</v>
      </c>
      <c r="H63">
        <v>5003133.2</v>
      </c>
      <c r="I63">
        <v>5109910.5999999996</v>
      </c>
      <c r="J63">
        <v>5200886.0999999996</v>
      </c>
      <c r="K63" s="6">
        <f t="shared" si="13"/>
        <v>-6.7378988080168692E-2</v>
      </c>
      <c r="L63" s="6">
        <f t="shared" si="0"/>
        <v>5.7367488149650285E-3</v>
      </c>
      <c r="M63" s="6">
        <f t="shared" si="1"/>
        <v>1.441784314536286E-2</v>
      </c>
      <c r="N63" s="6">
        <f t="shared" si="2"/>
        <v>9.2579637120142021E-3</v>
      </c>
      <c r="O63" s="6">
        <f t="shared" si="3"/>
        <v>1.4476308566000276E-2</v>
      </c>
      <c r="P63" s="6">
        <f t="shared" si="4"/>
        <v>2.0896138574322504E-2</v>
      </c>
      <c r="Q63" s="6">
        <f t="shared" si="5"/>
        <v>1.749230770502742E-2</v>
      </c>
      <c r="R63" t="s">
        <v>146</v>
      </c>
    </row>
    <row r="64" spans="1:18" x14ac:dyDescent="0.3">
      <c r="A64" t="s">
        <v>128</v>
      </c>
      <c r="B64" t="s">
        <v>129</v>
      </c>
      <c r="C64">
        <v>2582394.9</v>
      </c>
      <c r="D64">
        <v>2435043.7999999998</v>
      </c>
      <c r="E64">
        <v>2449943</v>
      </c>
      <c r="F64">
        <v>2503149.6</v>
      </c>
      <c r="G64">
        <v>2528576.6</v>
      </c>
      <c r="H64">
        <v>2578898.9</v>
      </c>
      <c r="I64">
        <v>2640188.7000000002</v>
      </c>
      <c r="J64">
        <v>2685670.4</v>
      </c>
      <c r="K64" s="6">
        <f t="shared" si="13"/>
        <v>-6.0512710284718538E-2</v>
      </c>
      <c r="L64" s="6">
        <f t="shared" si="0"/>
        <v>6.0814476091893511E-3</v>
      </c>
      <c r="M64" s="6">
        <f t="shared" si="1"/>
        <v>2.1255861016057566E-2</v>
      </c>
      <c r="N64" s="6">
        <f t="shared" si="2"/>
        <v>1.0055855140002481E-2</v>
      </c>
      <c r="O64" s="6">
        <f t="shared" si="3"/>
        <v>1.9513095298152174E-2</v>
      </c>
      <c r="P64" s="6">
        <f t="shared" si="4"/>
        <v>2.3214174047483906E-2</v>
      </c>
      <c r="Q64" s="6">
        <f t="shared" si="5"/>
        <v>1.6934952256241021E-2</v>
      </c>
      <c r="R64" t="s">
        <v>146</v>
      </c>
    </row>
    <row r="65" spans="1:18" x14ac:dyDescent="0.3">
      <c r="A65" t="s">
        <v>130</v>
      </c>
      <c r="B65" t="s">
        <v>131</v>
      </c>
      <c r="C65">
        <v>825095.8</v>
      </c>
      <c r="D65">
        <v>781543.4</v>
      </c>
      <c r="E65">
        <v>789204</v>
      </c>
      <c r="F65">
        <v>806948.2</v>
      </c>
      <c r="G65">
        <v>818110.6</v>
      </c>
      <c r="H65">
        <v>830513.6</v>
      </c>
      <c r="I65">
        <v>854641.3</v>
      </c>
      <c r="J65">
        <v>860729.8</v>
      </c>
      <c r="K65" s="6">
        <f t="shared" si="13"/>
        <v>-5.572614393519288E-2</v>
      </c>
      <c r="L65" s="6">
        <f t="shared" si="0"/>
        <v>9.7067424899011882E-3</v>
      </c>
      <c r="M65" s="6">
        <f t="shared" si="1"/>
        <v>2.1989267712599091E-2</v>
      </c>
      <c r="N65" s="6">
        <f t="shared" si="2"/>
        <v>1.3644120978263848E-2</v>
      </c>
      <c r="O65" s="6">
        <f t="shared" si="3"/>
        <v>1.4934132324864999E-2</v>
      </c>
      <c r="P65" s="6">
        <f t="shared" si="4"/>
        <v>2.8231376134057726E-2</v>
      </c>
      <c r="Q65" s="6">
        <f t="shared" si="5"/>
        <v>7.0736484318307553E-3</v>
      </c>
      <c r="R65" t="s">
        <v>146</v>
      </c>
    </row>
    <row r="66" spans="1:18" x14ac:dyDescent="0.3">
      <c r="A66" t="s">
        <v>132</v>
      </c>
      <c r="B66" t="s">
        <v>133</v>
      </c>
      <c r="C66">
        <v>4281973.3</v>
      </c>
      <c r="D66">
        <v>4100396.5</v>
      </c>
      <c r="E66">
        <v>4137883.4</v>
      </c>
      <c r="F66">
        <v>4135892.3</v>
      </c>
      <c r="G66">
        <v>4122792.4</v>
      </c>
      <c r="H66">
        <v>4159310.8</v>
      </c>
      <c r="I66">
        <v>4221821.4000000004</v>
      </c>
      <c r="J66">
        <v>4325598.4000000004</v>
      </c>
      <c r="K66" s="6">
        <f t="shared" si="13"/>
        <v>-4.4282741925079638E-2</v>
      </c>
      <c r="L66" s="6">
        <f t="shared" si="0"/>
        <v>9.0594384559023362E-3</v>
      </c>
      <c r="M66" s="6">
        <f t="shared" si="1"/>
        <v>-4.8141969267432162E-4</v>
      </c>
      <c r="N66" s="6">
        <f t="shared" si="2"/>
        <v>-3.1774338188844792E-3</v>
      </c>
      <c r="O66" s="6">
        <f t="shared" si="3"/>
        <v>8.7799161341825926E-3</v>
      </c>
      <c r="P66" s="6">
        <f t="shared" si="4"/>
        <v>1.4806547714216559E-2</v>
      </c>
      <c r="Q66" s="6">
        <f t="shared" si="5"/>
        <v>2.3991362674815116E-2</v>
      </c>
      <c r="R66" t="s">
        <v>146</v>
      </c>
    </row>
    <row r="67" spans="1:18" ht="15.6" x14ac:dyDescent="0.4">
      <c r="A67" s="4" t="s">
        <v>134</v>
      </c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8" x14ac:dyDescent="0.3">
      <c r="A68" s="5" t="s">
        <v>135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8" x14ac:dyDescent="0.3">
      <c r="A69" s="5" t="s">
        <v>136</v>
      </c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8" x14ac:dyDescent="0.3">
      <c r="A70" s="5" t="s">
        <v>137</v>
      </c>
      <c r="B70" s="2"/>
      <c r="C70" s="2"/>
      <c r="D70" s="2"/>
      <c r="E70" s="2"/>
      <c r="F70" s="2"/>
      <c r="G70" s="2"/>
      <c r="H70" s="2"/>
      <c r="I70" s="2"/>
      <c r="J70" s="2"/>
      <c r="K70" s="2"/>
    </row>
  </sheetData>
  <mergeCells count="8">
    <mergeCell ref="A68:K68"/>
    <mergeCell ref="A69:K69"/>
    <mergeCell ref="A70:K70"/>
    <mergeCell ref="A1:J1"/>
    <mergeCell ref="A2:J2"/>
    <mergeCell ref="A3:J3"/>
    <mergeCell ref="A4:J4"/>
    <mergeCell ref="A67:K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2023-05-08T15:46:20Z</dcterms:created>
  <dcterms:modified xsi:type="dcterms:W3CDTF">2023-05-09T17:21:17Z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