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nj.sharepoint.com/sites/JJCCentralOfficeAdministration/Shared Documents/General/Nursing RFP/"/>
    </mc:Choice>
  </mc:AlternateContent>
  <xr:revisionPtr revIDLastSave="258" documentId="8_{E71F42D1-9679-453B-B603-D7BA1BF9B289}" xr6:coauthVersionLast="47" xr6:coauthVersionMax="47" xr10:uidLastSave="{13691744-89E5-4029-AD33-F4BA0FA1C8BF}"/>
  <bookViews>
    <workbookView xWindow="-28920" yWindow="-120" windowWidth="29040" windowHeight="15720" activeTab="2" xr2:uid="{2C85A4FE-B908-4F67-AB18-E7F39DC9D377}"/>
  </bookViews>
  <sheets>
    <sheet name="Summary of Costs" sheetId="1" r:id="rId1"/>
    <sheet name="Physical Health Comp. WS " sheetId="2" r:id="rId2"/>
    <sheet name="Mental Health Comp. W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3" l="1"/>
  <c r="G38" i="3"/>
  <c r="G33" i="3"/>
  <c r="G28" i="3"/>
  <c r="G27" i="3"/>
  <c r="G26" i="3"/>
  <c r="G25" i="3"/>
  <c r="G24" i="3"/>
  <c r="G19" i="3"/>
  <c r="G18" i="3"/>
  <c r="G17" i="3"/>
  <c r="G16" i="3"/>
  <c r="G15" i="3"/>
  <c r="G14" i="3"/>
  <c r="G7" i="3"/>
  <c r="G56" i="2"/>
  <c r="G53" i="2"/>
  <c r="G50" i="2"/>
  <c r="G47" i="2"/>
  <c r="G44" i="2"/>
  <c r="G43" i="2"/>
  <c r="G38" i="2"/>
  <c r="G35" i="2"/>
  <c r="G32" i="2"/>
  <c r="G29" i="2"/>
  <c r="G28" i="2"/>
  <c r="G23" i="2"/>
  <c r="G22" i="2"/>
  <c r="G21" i="2"/>
  <c r="G16" i="2"/>
  <c r="G15" i="2"/>
  <c r="G14" i="2"/>
  <c r="G9" i="2"/>
  <c r="G8" i="2"/>
  <c r="G7" i="2"/>
  <c r="F39" i="2"/>
  <c r="C28" i="1" s="1"/>
  <c r="F24" i="2"/>
  <c r="C27" i="1" s="1"/>
  <c r="F44" i="3"/>
  <c r="F29" i="1" s="1"/>
  <c r="F39" i="3"/>
  <c r="F28" i="1" s="1"/>
  <c r="F34" i="3"/>
  <c r="F27" i="1" s="1"/>
  <c r="F29" i="3"/>
  <c r="F26" i="1" s="1"/>
  <c r="F20" i="3"/>
  <c r="F25" i="1" s="1"/>
  <c r="F8" i="3"/>
  <c r="F24" i="1" s="1"/>
  <c r="F10" i="2"/>
  <c r="C25" i="1" s="1"/>
  <c r="F17" i="2"/>
  <c r="C26" i="1" s="1"/>
  <c r="F57" i="2"/>
  <c r="C29" i="1" s="1"/>
  <c r="F30" i="1" l="1"/>
  <c r="F19" i="1" s="1"/>
  <c r="F22" i="1" s="1"/>
  <c r="C30" i="1"/>
  <c r="C19" i="1" l="1"/>
  <c r="C23" i="1" s="1"/>
</calcChain>
</file>

<file path=xl/sharedStrings.xml><?xml version="1.0" encoding="utf-8"?>
<sst xmlns="http://schemas.openxmlformats.org/spreadsheetml/2006/main" count="206" uniqueCount="69">
  <si>
    <t>Registered Nurse</t>
  </si>
  <si>
    <t>Licensed Practical Nurse</t>
  </si>
  <si>
    <t>Johnstone Medium Secure Facility (JMSF)</t>
  </si>
  <si>
    <t>Nurse Practitioner</t>
  </si>
  <si>
    <t>Warren Residential Community Home</t>
  </si>
  <si>
    <t>Northern Region Independence and Reentry Success Center</t>
  </si>
  <si>
    <t>D.O.V.E.S. &amp; Albert Elias Residential Community Home</t>
  </si>
  <si>
    <t>Costello Preparatory Academy &amp; Pinelands Residential Community Home</t>
  </si>
  <si>
    <t>Ocean &amp; Southern Secure Residential Community Home</t>
  </si>
  <si>
    <t>Vineland Preparatory Academy</t>
  </si>
  <si>
    <t>Forensic Mental Health Provider, Bilingual</t>
  </si>
  <si>
    <t>Forensic Mental Health Provider, Sex Offender</t>
  </si>
  <si>
    <t xml:space="preserve">Forensic Mental Health Provider, Mental Health </t>
  </si>
  <si>
    <t>Psychology Intern</t>
  </si>
  <si>
    <t>Vineland Preparatory Academy &amp; Costello Preparatory Academy</t>
  </si>
  <si>
    <t>Voorhees &amp; Warren Residential Community Home</t>
  </si>
  <si>
    <t>Ocean &amp; Pinelands Residential Community Home</t>
  </si>
  <si>
    <t>Medical Director</t>
  </si>
  <si>
    <t>Director of Nursing</t>
  </si>
  <si>
    <t>Management</t>
  </si>
  <si>
    <t>Director of Pharmacy</t>
  </si>
  <si>
    <t>Physical Health</t>
  </si>
  <si>
    <t>Cost</t>
  </si>
  <si>
    <t>Physician Specialist (MD/DO)</t>
  </si>
  <si>
    <t>NJ Training School (NJTS)</t>
  </si>
  <si>
    <t>RCH - Northern Region</t>
  </si>
  <si>
    <t>Nurse Manager - North</t>
  </si>
  <si>
    <t>RCH - Southern Region</t>
  </si>
  <si>
    <t>Nurse Manager - South</t>
  </si>
  <si>
    <t>Director of Psychiartry</t>
  </si>
  <si>
    <t>Mental Health</t>
  </si>
  <si>
    <t>Physician Specialist - Psychiatrist</t>
  </si>
  <si>
    <t xml:space="preserve">Mental Health Providers </t>
  </si>
  <si>
    <t>Voorhees Residential Community Home</t>
  </si>
  <si>
    <t>Subtotal</t>
  </si>
  <si>
    <t>Staff Required / Day</t>
  </si>
  <si>
    <t>Hours Required / Day</t>
  </si>
  <si>
    <t>Work Days Required / Week</t>
  </si>
  <si>
    <t>-</t>
  </si>
  <si>
    <t>RFP Section 3.1.6 Office Space, Supplies &amp; Equipment</t>
  </si>
  <si>
    <t>RFP Section 3.1.7 Regulated Medical Waste</t>
  </si>
  <si>
    <t>RFP Section 3.3.6 Ancillary Services</t>
  </si>
  <si>
    <t xml:space="preserve">RFP Section 3.3.8 Medical Diet Program </t>
  </si>
  <si>
    <t>RFP Section 3.3.11 Hospital Care</t>
  </si>
  <si>
    <t>RFP Section 3.3.7 Optometry/Optical Services</t>
  </si>
  <si>
    <t>RFP Section 3.3.6.1 Laboratory Services</t>
  </si>
  <si>
    <t>RFP Section 3.3.6.2 Radiology Services</t>
  </si>
  <si>
    <t>RFP Section 3.3.6.3 Electrocardiogram Services</t>
  </si>
  <si>
    <t>RFP Section 3.3.12 Pharmacy Services</t>
  </si>
  <si>
    <t>RFP Section 3.3.14 Emergency Care</t>
  </si>
  <si>
    <t>Summary of Pass Through Costs</t>
  </si>
  <si>
    <t>Mental Health Provider</t>
  </si>
  <si>
    <t>Date:</t>
  </si>
  <si>
    <t>Bidder Name:</t>
  </si>
  <si>
    <t>Physical Health Services Compensation Worksheet</t>
  </si>
  <si>
    <t>Cost of Service for 1 Week</t>
  </si>
  <si>
    <t>Mental Health Services Compensation Worksheet</t>
  </si>
  <si>
    <t>Total Weekly Cost for Mental Health</t>
  </si>
  <si>
    <t>Total Weekly Cost for Physical Health</t>
  </si>
  <si>
    <t>Physical Health Services</t>
  </si>
  <si>
    <t>Mental Health Services</t>
  </si>
  <si>
    <t>Administrative Fee (please enter a weekly cost)</t>
  </si>
  <si>
    <t>JJC Staff Training Fee (please enter a weekly cost)</t>
  </si>
  <si>
    <t>Infection Control Program Fee (please enter a weekly cost)</t>
  </si>
  <si>
    <t>Summary of Costs</t>
  </si>
  <si>
    <t>Physical Health Weekly Compensation Subtotal</t>
  </si>
  <si>
    <t>Mental Health Weekly Compensation Subtotal</t>
  </si>
  <si>
    <t>RFP Section 3.1.4 Residential Community Homes (ambulance Svcs)</t>
  </si>
  <si>
    <t>Hourly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</si>
</sst>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2" fontId="0" fillId="0" borderId="1" xfId="1" applyNumberFormat="1" applyFont="1" applyBorder="1" applyProtection="1">
      <protection locked="0"/>
    </xf>
    <xf numFmtId="0" fontId="8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4" fontId="0" fillId="0" borderId="1" xfId="2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vertical="center"/>
    </xf>
    <xf numFmtId="0" fontId="18" fillId="0" borderId="0" xfId="0" applyFont="1"/>
    <xf numFmtId="0" fontId="16" fillId="0" borderId="0" xfId="0" applyFont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42" fontId="8" fillId="0" borderId="1" xfId="0" applyNumberFormat="1" applyFont="1" applyBorder="1"/>
    <xf numFmtId="42" fontId="8" fillId="0" borderId="1" xfId="2" applyNumberFormat="1" applyFont="1" applyBorder="1"/>
    <xf numFmtId="42" fontId="4" fillId="0" borderId="1" xfId="0" applyNumberFormat="1" applyFont="1" applyBorder="1" applyAlignment="1" applyProtection="1">
      <alignment horizontal="left" vertical="center"/>
      <protection locked="0"/>
    </xf>
    <xf numFmtId="42" fontId="4" fillId="0" borderId="2" xfId="0" applyNumberFormat="1" applyFont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right"/>
    </xf>
    <xf numFmtId="42" fontId="20" fillId="0" borderId="1" xfId="1" applyNumberFormat="1" applyFont="1" applyBorder="1" applyProtection="1"/>
    <xf numFmtId="0" fontId="21" fillId="0" borderId="1" xfId="0" applyFont="1" applyBorder="1"/>
    <xf numFmtId="42" fontId="22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42" fontId="17" fillId="2" borderId="1" xfId="0" applyNumberFormat="1" applyFont="1" applyFill="1" applyBorder="1" applyAlignment="1">
      <alignment horizontal="left" vertical="center"/>
    </xf>
    <xf numFmtId="0" fontId="24" fillId="0" borderId="0" xfId="0" applyFon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13" fillId="0" borderId="0" xfId="0" applyFont="1" applyAlignment="1">
      <alignment horizontal="left" vertical="center"/>
    </xf>
    <xf numFmtId="0" fontId="26" fillId="0" borderId="1" xfId="0" applyFont="1" applyBorder="1" applyAlignment="1">
      <alignment horizontal="right" vertical="center" wrapText="1"/>
    </xf>
    <xf numFmtId="42" fontId="26" fillId="0" borderId="1" xfId="0" applyNumberFormat="1" applyFont="1" applyBorder="1"/>
    <xf numFmtId="0" fontId="4" fillId="0" borderId="0" xfId="0" applyFont="1"/>
    <xf numFmtId="0" fontId="25" fillId="0" borderId="1" xfId="0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4" fontId="0" fillId="0" borderId="0" xfId="0" applyNumberFormat="1"/>
    <xf numFmtId="44" fontId="0" fillId="0" borderId="1" xfId="2" applyFont="1" applyBorder="1"/>
    <xf numFmtId="44" fontId="0" fillId="0" borderId="1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345F-87B0-4141-A29C-CBFDBC0F9A9A}">
  <dimension ref="A1:F34"/>
  <sheetViews>
    <sheetView zoomScale="69" zoomScaleNormal="130" zoomScalePageLayoutView="70" workbookViewId="0">
      <selection activeCell="C22" sqref="C22"/>
    </sheetView>
  </sheetViews>
  <sheetFormatPr defaultRowHeight="14.4" x14ac:dyDescent="0.3"/>
  <cols>
    <col min="1" max="1" width="28.6640625" customWidth="1"/>
    <col min="2" max="2" width="71" bestFit="1" customWidth="1"/>
    <col min="3" max="3" width="16.6640625" customWidth="1"/>
    <col min="4" max="4" width="3.109375" customWidth="1"/>
    <col min="5" max="5" width="71" bestFit="1" customWidth="1"/>
    <col min="6" max="6" width="16.6640625" customWidth="1"/>
  </cols>
  <sheetData>
    <row r="1" spans="1:6" ht="31.2" x14ac:dyDescent="0.6">
      <c r="A1" s="13" t="s">
        <v>64</v>
      </c>
    </row>
    <row r="2" spans="1:6" ht="31.2" x14ac:dyDescent="0.6">
      <c r="A2" s="36" t="s">
        <v>53</v>
      </c>
      <c r="B2" s="37"/>
    </row>
    <row r="3" spans="1:6" ht="31.2" x14ac:dyDescent="0.6">
      <c r="A3" s="36" t="s">
        <v>52</v>
      </c>
      <c r="B3" s="38"/>
    </row>
    <row r="5" spans="1:6" ht="25.8" x14ac:dyDescent="0.5">
      <c r="A5" s="12"/>
      <c r="B5" s="39" t="s">
        <v>59</v>
      </c>
      <c r="E5" s="39" t="s">
        <v>60</v>
      </c>
    </row>
    <row r="6" spans="1:6" ht="31.2" x14ac:dyDescent="0.6">
      <c r="A6" s="13"/>
      <c r="B6" s="22" t="s">
        <v>50</v>
      </c>
      <c r="C6" s="34" t="s">
        <v>22</v>
      </c>
      <c r="E6" s="22" t="s">
        <v>50</v>
      </c>
      <c r="F6" s="34" t="s">
        <v>22</v>
      </c>
    </row>
    <row r="7" spans="1:6" s="47" customFormat="1" ht="18" customHeight="1" x14ac:dyDescent="0.3">
      <c r="A7" s="45"/>
      <c r="B7" s="46" t="s">
        <v>67</v>
      </c>
      <c r="C7" s="32" t="s">
        <v>38</v>
      </c>
      <c r="E7" s="46" t="s">
        <v>67</v>
      </c>
      <c r="F7" s="32" t="s">
        <v>38</v>
      </c>
    </row>
    <row r="8" spans="1:6" s="1" customFormat="1" ht="18" x14ac:dyDescent="0.35">
      <c r="B8" s="31" t="s">
        <v>39</v>
      </c>
      <c r="C8" s="32" t="s">
        <v>38</v>
      </c>
      <c r="E8" s="31" t="s">
        <v>39</v>
      </c>
      <c r="F8" s="32" t="s">
        <v>38</v>
      </c>
    </row>
    <row r="9" spans="1:6" s="1" customFormat="1" ht="18" x14ac:dyDescent="0.35">
      <c r="B9" s="31" t="s">
        <v>40</v>
      </c>
      <c r="C9" s="32" t="s">
        <v>38</v>
      </c>
      <c r="E9" s="31" t="s">
        <v>40</v>
      </c>
      <c r="F9" s="32" t="s">
        <v>38</v>
      </c>
    </row>
    <row r="10" spans="1:6" s="1" customFormat="1" ht="18" x14ac:dyDescent="0.35">
      <c r="B10" s="31" t="s">
        <v>41</v>
      </c>
      <c r="C10" s="32" t="s">
        <v>38</v>
      </c>
      <c r="E10" s="31" t="s">
        <v>41</v>
      </c>
      <c r="F10" s="32" t="s">
        <v>38</v>
      </c>
    </row>
    <row r="11" spans="1:6" s="1" customFormat="1" ht="18" x14ac:dyDescent="0.35">
      <c r="B11" s="31" t="s">
        <v>45</v>
      </c>
      <c r="C11" s="32" t="s">
        <v>38</v>
      </c>
      <c r="E11" s="31" t="s">
        <v>45</v>
      </c>
      <c r="F11" s="32" t="s">
        <v>38</v>
      </c>
    </row>
    <row r="12" spans="1:6" s="1" customFormat="1" ht="18" x14ac:dyDescent="0.35">
      <c r="B12" s="31" t="s">
        <v>46</v>
      </c>
      <c r="C12" s="32" t="s">
        <v>38</v>
      </c>
      <c r="E12" s="31" t="s">
        <v>46</v>
      </c>
      <c r="F12" s="32" t="s">
        <v>38</v>
      </c>
    </row>
    <row r="13" spans="1:6" s="1" customFormat="1" ht="18" x14ac:dyDescent="0.35">
      <c r="B13" s="31" t="s">
        <v>47</v>
      </c>
      <c r="C13" s="32" t="s">
        <v>38</v>
      </c>
      <c r="E13" s="31" t="s">
        <v>47</v>
      </c>
      <c r="F13" s="32" t="s">
        <v>38</v>
      </c>
    </row>
    <row r="14" spans="1:6" s="1" customFormat="1" ht="18" x14ac:dyDescent="0.35">
      <c r="B14" s="31" t="s">
        <v>44</v>
      </c>
      <c r="C14" s="32" t="s">
        <v>38</v>
      </c>
      <c r="E14" s="31" t="s">
        <v>44</v>
      </c>
      <c r="F14" s="32" t="s">
        <v>38</v>
      </c>
    </row>
    <row r="15" spans="1:6" s="1" customFormat="1" ht="18" x14ac:dyDescent="0.3">
      <c r="B15" s="33" t="s">
        <v>42</v>
      </c>
      <c r="C15" s="32" t="s">
        <v>38</v>
      </c>
      <c r="E15" s="33" t="s">
        <v>42</v>
      </c>
      <c r="F15" s="32" t="s">
        <v>38</v>
      </c>
    </row>
    <row r="16" spans="1:6" s="1" customFormat="1" ht="18" x14ac:dyDescent="0.35">
      <c r="B16" s="31" t="s">
        <v>43</v>
      </c>
      <c r="C16" s="32" t="s">
        <v>38</v>
      </c>
      <c r="E16" s="31" t="s">
        <v>43</v>
      </c>
      <c r="F16" s="32" t="s">
        <v>38</v>
      </c>
    </row>
    <row r="17" spans="1:6" s="1" customFormat="1" ht="18" x14ac:dyDescent="0.35">
      <c r="B17" s="31" t="s">
        <v>48</v>
      </c>
      <c r="C17" s="32" t="s">
        <v>38</v>
      </c>
      <c r="E17" s="31" t="s">
        <v>48</v>
      </c>
      <c r="F17" s="32" t="s">
        <v>38</v>
      </c>
    </row>
    <row r="18" spans="1:6" s="1" customFormat="1" ht="18" x14ac:dyDescent="0.35">
      <c r="B18" s="31" t="s">
        <v>49</v>
      </c>
      <c r="C18" s="32" t="s">
        <v>38</v>
      </c>
      <c r="E18" s="31" t="s">
        <v>49</v>
      </c>
      <c r="F18" s="32" t="s">
        <v>38</v>
      </c>
    </row>
    <row r="19" spans="1:6" s="1" customFormat="1" ht="18" x14ac:dyDescent="0.3">
      <c r="B19" s="43" t="s">
        <v>65</v>
      </c>
      <c r="C19" s="32">
        <f>C30</f>
        <v>0</v>
      </c>
      <c r="D19" s="44"/>
      <c r="E19" s="43" t="s">
        <v>66</v>
      </c>
      <c r="F19" s="32">
        <f>F30</f>
        <v>0</v>
      </c>
    </row>
    <row r="20" spans="1:6" ht="25.8" x14ac:dyDescent="0.5">
      <c r="A20" s="23"/>
      <c r="B20" s="18" t="s">
        <v>61</v>
      </c>
      <c r="C20" s="27"/>
      <c r="E20" s="18" t="s">
        <v>61</v>
      </c>
      <c r="F20" s="27"/>
    </row>
    <row r="21" spans="1:6" ht="25.8" x14ac:dyDescent="0.5">
      <c r="A21" s="23"/>
      <c r="B21" s="18" t="s">
        <v>62</v>
      </c>
      <c r="C21" s="27"/>
      <c r="E21" s="18" t="s">
        <v>62</v>
      </c>
      <c r="F21" s="27"/>
    </row>
    <row r="22" spans="1:6" ht="25.8" x14ac:dyDescent="0.5">
      <c r="A22" s="23"/>
      <c r="B22" s="18" t="s">
        <v>63</v>
      </c>
      <c r="C22" s="28"/>
      <c r="E22" s="24" t="s">
        <v>57</v>
      </c>
      <c r="F22" s="35">
        <f>SUM(F19:F21)</f>
        <v>0</v>
      </c>
    </row>
    <row r="23" spans="1:6" ht="25.8" x14ac:dyDescent="0.5">
      <c r="A23" s="23"/>
      <c r="B23" s="24" t="s">
        <v>58</v>
      </c>
      <c r="C23" s="35">
        <f>SUM(C19:C22)</f>
        <v>0</v>
      </c>
    </row>
    <row r="24" spans="1:6" ht="25.8" x14ac:dyDescent="0.5">
      <c r="A24" s="23"/>
      <c r="E24" s="18" t="s">
        <v>19</v>
      </c>
      <c r="F24" s="25">
        <f>'Mental Health Comp. WS'!F8</f>
        <v>0</v>
      </c>
    </row>
    <row r="25" spans="1:6" ht="21" x14ac:dyDescent="0.4">
      <c r="B25" s="18" t="s">
        <v>19</v>
      </c>
      <c r="C25" s="25">
        <f>'Physical Health Comp. WS '!F10</f>
        <v>0</v>
      </c>
      <c r="E25" s="18" t="s">
        <v>24</v>
      </c>
      <c r="F25" s="25">
        <f>'Mental Health Comp. WS'!F20</f>
        <v>0</v>
      </c>
    </row>
    <row r="26" spans="1:6" ht="21" x14ac:dyDescent="0.4">
      <c r="B26" s="18" t="s">
        <v>24</v>
      </c>
      <c r="C26" s="25">
        <f>'Physical Health Comp. WS '!F17</f>
        <v>0</v>
      </c>
      <c r="E26" s="18" t="s">
        <v>2</v>
      </c>
      <c r="F26" s="25">
        <f>'Mental Health Comp. WS'!F29</f>
        <v>0</v>
      </c>
    </row>
    <row r="27" spans="1:6" ht="36" customHeight="1" x14ac:dyDescent="0.4">
      <c r="B27" s="18" t="s">
        <v>2</v>
      </c>
      <c r="C27" s="26">
        <f>'Physical Health Comp. WS '!F24</f>
        <v>0</v>
      </c>
      <c r="E27" s="18" t="s">
        <v>14</v>
      </c>
      <c r="F27" s="25">
        <f>'Mental Health Comp. WS'!F34</f>
        <v>0</v>
      </c>
    </row>
    <row r="28" spans="1:6" ht="21" x14ac:dyDescent="0.4">
      <c r="B28" s="19" t="s">
        <v>25</v>
      </c>
      <c r="C28" s="25">
        <f>'Physical Health Comp. WS '!F39</f>
        <v>0</v>
      </c>
      <c r="E28" s="18" t="s">
        <v>15</v>
      </c>
      <c r="F28" s="25">
        <f>'Mental Health Comp. WS'!F39</f>
        <v>0</v>
      </c>
    </row>
    <row r="29" spans="1:6" ht="21" x14ac:dyDescent="0.4">
      <c r="B29" s="19" t="s">
        <v>27</v>
      </c>
      <c r="C29" s="25">
        <f>'Physical Health Comp. WS '!F57</f>
        <v>0</v>
      </c>
      <c r="E29" s="18" t="s">
        <v>16</v>
      </c>
      <c r="F29" s="25">
        <f>'Mental Health Comp. WS'!F44</f>
        <v>0</v>
      </c>
    </row>
    <row r="30" spans="1:6" ht="18" x14ac:dyDescent="0.35">
      <c r="B30" s="40" t="s">
        <v>65</v>
      </c>
      <c r="C30" s="41">
        <f>SUM(C25:C29)</f>
        <v>0</v>
      </c>
      <c r="D30" s="42"/>
      <c r="E30" s="40" t="s">
        <v>66</v>
      </c>
      <c r="F30" s="41">
        <f>SUM(F24:F29)</f>
        <v>0</v>
      </c>
    </row>
    <row r="34" ht="46.8" customHeight="1" x14ac:dyDescent="0.3"/>
  </sheetData>
  <sheetProtection algorithmName="SHA-512" hashValue="Y7pS6prV6VUFUm6HeJihOWP01I/oHh8yGrOfJRts1L7y6sNzaKDfqcESvDP7FlKmvMqZMqagQltOha0gleNsww==" saltValue="iOWeDOXxSkp2XAUWOJeooA==" spinCount="100000" sheet="1" formatCells="0" formatColumns="0" formatRows="0" selectLockedCells="1"/>
  <printOptions horizontalCentered="1"/>
  <pageMargins left="0.2" right="0.2" top="0.75" bottom="0.75" header="0.3" footer="0.3"/>
  <pageSetup scale="65" orientation="landscape" r:id="rId1"/>
  <headerFooter>
    <oddHeader>&amp;LPrice Sheet Physical &amp; Mental Health Services</oddHeader>
    <oddFooter>&amp;LPrice Sheet Physical &amp; Mental Health Services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019C8-BC6F-443E-904A-A574A6D5A8B1}">
  <dimension ref="A1:H57"/>
  <sheetViews>
    <sheetView zoomScaleNormal="100" workbookViewId="0">
      <selection activeCell="F9" sqref="F9"/>
    </sheetView>
  </sheetViews>
  <sheetFormatPr defaultRowHeight="14.4" x14ac:dyDescent="0.3"/>
  <cols>
    <col min="1" max="1" width="27.6640625" customWidth="1"/>
    <col min="2" max="2" width="51.109375" customWidth="1"/>
    <col min="3" max="3" width="22.5546875" customWidth="1"/>
    <col min="4" max="4" width="21.44140625" customWidth="1"/>
    <col min="5" max="5" width="23.33203125" customWidth="1"/>
    <col min="6" max="6" width="25.6640625" customWidth="1"/>
  </cols>
  <sheetData>
    <row r="1" spans="1:8" ht="31.2" x14ac:dyDescent="0.6">
      <c r="A1" s="13" t="s">
        <v>54</v>
      </c>
    </row>
    <row r="2" spans="1:8" ht="31.2" x14ac:dyDescent="0.6">
      <c r="A2" s="36" t="s">
        <v>53</v>
      </c>
      <c r="B2" s="37"/>
    </row>
    <row r="3" spans="1:8" ht="31.2" x14ac:dyDescent="0.6">
      <c r="A3" s="36" t="s">
        <v>52</v>
      </c>
      <c r="B3" s="38"/>
    </row>
    <row r="4" spans="1:8" ht="21" x14ac:dyDescent="0.4">
      <c r="A4" s="17"/>
    </row>
    <row r="6" spans="1:8" ht="36" x14ac:dyDescent="0.3">
      <c r="A6" s="21" t="s">
        <v>19</v>
      </c>
      <c r="B6" s="5"/>
      <c r="C6" s="3" t="s">
        <v>35</v>
      </c>
      <c r="D6" s="3" t="s">
        <v>36</v>
      </c>
      <c r="E6" s="3" t="s">
        <v>37</v>
      </c>
      <c r="F6" s="4" t="s">
        <v>55</v>
      </c>
      <c r="G6" s="3" t="s">
        <v>68</v>
      </c>
    </row>
    <row r="7" spans="1:8" x14ac:dyDescent="0.3">
      <c r="B7" s="2" t="s">
        <v>17</v>
      </c>
      <c r="C7" s="7">
        <v>1</v>
      </c>
      <c r="D7" s="7">
        <v>8</v>
      </c>
      <c r="E7" s="7">
        <v>5</v>
      </c>
      <c r="F7" s="16"/>
      <c r="G7" s="49">
        <f>F7/(E7*D7*C7)</f>
        <v>0</v>
      </c>
      <c r="H7" s="48"/>
    </row>
    <row r="8" spans="1:8" x14ac:dyDescent="0.3">
      <c r="B8" s="2" t="s">
        <v>18</v>
      </c>
      <c r="C8" s="7">
        <v>1</v>
      </c>
      <c r="D8" s="7">
        <v>8</v>
      </c>
      <c r="E8" s="7">
        <v>5</v>
      </c>
      <c r="F8" s="16"/>
      <c r="G8" s="49">
        <f t="shared" ref="G8:G9" si="0">F8/(E8*D8*C8)</f>
        <v>0</v>
      </c>
    </row>
    <row r="9" spans="1:8" x14ac:dyDescent="0.3">
      <c r="B9" s="2" t="s">
        <v>20</v>
      </c>
      <c r="C9" s="7">
        <v>1</v>
      </c>
      <c r="D9" s="7">
        <v>8</v>
      </c>
      <c r="E9" s="7">
        <v>5</v>
      </c>
      <c r="F9" s="16"/>
      <c r="G9" s="49">
        <f t="shared" si="0"/>
        <v>0</v>
      </c>
    </row>
    <row r="10" spans="1:8" ht="15.6" x14ac:dyDescent="0.3">
      <c r="B10" s="2"/>
      <c r="C10" s="7"/>
      <c r="D10" s="7"/>
      <c r="E10" s="29" t="s">
        <v>34</v>
      </c>
      <c r="F10" s="30">
        <f>SUM(F7:F9)</f>
        <v>0</v>
      </c>
      <c r="G10" s="2"/>
    </row>
    <row r="12" spans="1:8" ht="36" x14ac:dyDescent="0.3">
      <c r="A12" s="14" t="s">
        <v>21</v>
      </c>
      <c r="B12" s="2"/>
      <c r="C12" s="3" t="s">
        <v>35</v>
      </c>
      <c r="D12" s="3" t="s">
        <v>36</v>
      </c>
      <c r="E12" s="3" t="s">
        <v>37</v>
      </c>
      <c r="F12" s="4" t="s">
        <v>55</v>
      </c>
      <c r="G12" s="3" t="s">
        <v>68</v>
      </c>
    </row>
    <row r="13" spans="1:8" ht="18" x14ac:dyDescent="0.3">
      <c r="B13" s="5" t="s">
        <v>24</v>
      </c>
      <c r="C13" s="2"/>
      <c r="D13" s="2"/>
      <c r="E13" s="2"/>
      <c r="F13" s="2"/>
      <c r="G13" s="2"/>
    </row>
    <row r="14" spans="1:8" x14ac:dyDescent="0.3">
      <c r="B14" s="2" t="s">
        <v>23</v>
      </c>
      <c r="C14" s="7">
        <v>1</v>
      </c>
      <c r="D14" s="7">
        <v>8</v>
      </c>
      <c r="E14" s="7">
        <v>5</v>
      </c>
      <c r="F14" s="16"/>
      <c r="G14" s="49">
        <f t="shared" ref="G14:G16" si="1">F14/(E14*D14*C14)</f>
        <v>0</v>
      </c>
    </row>
    <row r="15" spans="1:8" x14ac:dyDescent="0.3">
      <c r="B15" s="2" t="s">
        <v>0</v>
      </c>
      <c r="C15" s="7">
        <v>4</v>
      </c>
      <c r="D15" s="7">
        <v>8</v>
      </c>
      <c r="E15" s="7">
        <v>7</v>
      </c>
      <c r="F15" s="16"/>
      <c r="G15" s="49">
        <f t="shared" si="1"/>
        <v>0</v>
      </c>
    </row>
    <row r="16" spans="1:8" x14ac:dyDescent="0.3">
      <c r="B16" s="2" t="s">
        <v>1</v>
      </c>
      <c r="C16" s="7">
        <v>3</v>
      </c>
      <c r="D16" s="7">
        <v>8</v>
      </c>
      <c r="E16" s="7">
        <v>7</v>
      </c>
      <c r="F16" s="16"/>
      <c r="G16" s="49">
        <f t="shared" si="1"/>
        <v>0</v>
      </c>
    </row>
    <row r="17" spans="2:7" ht="15.6" x14ac:dyDescent="0.3">
      <c r="B17" s="2"/>
      <c r="C17" s="7"/>
      <c r="D17" s="7"/>
      <c r="E17" s="29" t="s">
        <v>34</v>
      </c>
      <c r="F17" s="30">
        <f>SUM(F14:F16)</f>
        <v>0</v>
      </c>
      <c r="G17" s="2"/>
    </row>
    <row r="19" spans="2:7" ht="43.5" customHeight="1" x14ac:dyDescent="0.3">
      <c r="B19" s="2"/>
      <c r="C19" s="3" t="s">
        <v>35</v>
      </c>
      <c r="D19" s="3" t="s">
        <v>36</v>
      </c>
      <c r="E19" s="3" t="s">
        <v>37</v>
      </c>
      <c r="F19" s="4" t="s">
        <v>55</v>
      </c>
      <c r="G19" s="3" t="s">
        <v>68</v>
      </c>
    </row>
    <row r="20" spans="2:7" ht="18" x14ac:dyDescent="0.3">
      <c r="B20" s="5" t="s">
        <v>2</v>
      </c>
      <c r="C20" s="9"/>
      <c r="D20" s="9"/>
      <c r="E20" s="9"/>
      <c r="F20" s="10"/>
      <c r="G20" s="2"/>
    </row>
    <row r="21" spans="2:7" x14ac:dyDescent="0.3">
      <c r="B21" s="2" t="s">
        <v>3</v>
      </c>
      <c r="C21" s="7">
        <v>1</v>
      </c>
      <c r="D21" s="7">
        <v>8</v>
      </c>
      <c r="E21" s="7">
        <v>5</v>
      </c>
      <c r="F21" s="20"/>
      <c r="G21" s="49">
        <f t="shared" ref="G21:G23" si="2">F21/(E21*D21*C21)</f>
        <v>0</v>
      </c>
    </row>
    <row r="22" spans="2:7" x14ac:dyDescent="0.3">
      <c r="B22" s="2" t="s">
        <v>0</v>
      </c>
      <c r="C22" s="7">
        <v>3</v>
      </c>
      <c r="D22" s="7">
        <v>8</v>
      </c>
      <c r="E22" s="7">
        <v>7</v>
      </c>
      <c r="F22" s="20"/>
      <c r="G22" s="49">
        <f t="shared" si="2"/>
        <v>0</v>
      </c>
    </row>
    <row r="23" spans="2:7" x14ac:dyDescent="0.3">
      <c r="B23" s="2" t="s">
        <v>1</v>
      </c>
      <c r="C23" s="7">
        <v>2</v>
      </c>
      <c r="D23" s="7">
        <v>8</v>
      </c>
      <c r="E23" s="7">
        <v>7</v>
      </c>
      <c r="F23" s="20"/>
      <c r="G23" s="49">
        <f t="shared" si="2"/>
        <v>0</v>
      </c>
    </row>
    <row r="24" spans="2:7" ht="15.6" x14ac:dyDescent="0.3">
      <c r="B24" s="2"/>
      <c r="C24" s="7"/>
      <c r="D24" s="7"/>
      <c r="E24" s="29" t="s">
        <v>34</v>
      </c>
      <c r="F24" s="30">
        <f>SUM(F21:F23)</f>
        <v>0</v>
      </c>
      <c r="G24" s="2"/>
    </row>
    <row r="26" spans="2:7" ht="36" x14ac:dyDescent="0.3">
      <c r="B26" s="2"/>
      <c r="C26" s="3" t="s">
        <v>35</v>
      </c>
      <c r="D26" s="3" t="s">
        <v>36</v>
      </c>
      <c r="E26" s="3" t="s">
        <v>37</v>
      </c>
      <c r="F26" s="4" t="s">
        <v>55</v>
      </c>
      <c r="G26" s="3" t="s">
        <v>68</v>
      </c>
    </row>
    <row r="27" spans="2:7" ht="18" x14ac:dyDescent="0.3">
      <c r="B27" s="6" t="s">
        <v>25</v>
      </c>
      <c r="C27" s="9"/>
      <c r="D27" s="9"/>
      <c r="E27" s="9"/>
      <c r="F27" s="10"/>
      <c r="G27" s="2"/>
    </row>
    <row r="28" spans="2:7" x14ac:dyDescent="0.3">
      <c r="B28" s="2" t="s">
        <v>26</v>
      </c>
      <c r="C28" s="7">
        <v>1</v>
      </c>
      <c r="D28" s="7">
        <v>8</v>
      </c>
      <c r="E28" s="7">
        <v>5</v>
      </c>
      <c r="F28" s="16"/>
      <c r="G28" s="49">
        <f t="shared" ref="G28:G29" si="3">F28/(E28*D28*C28)</f>
        <v>0</v>
      </c>
    </row>
    <row r="29" spans="2:7" x14ac:dyDescent="0.3">
      <c r="B29" s="2" t="s">
        <v>3</v>
      </c>
      <c r="C29" s="7">
        <v>1</v>
      </c>
      <c r="D29" s="7">
        <v>4</v>
      </c>
      <c r="E29" s="7">
        <v>5</v>
      </c>
      <c r="F29" s="16"/>
      <c r="G29" s="49">
        <f t="shared" si="3"/>
        <v>0</v>
      </c>
    </row>
    <row r="30" spans="2:7" x14ac:dyDescent="0.3">
      <c r="B30" s="2"/>
      <c r="C30" s="7"/>
      <c r="D30" s="7"/>
      <c r="E30" s="7"/>
      <c r="F30" s="2"/>
      <c r="G30" s="2"/>
    </row>
    <row r="31" spans="2:7" ht="15.6" x14ac:dyDescent="0.3">
      <c r="B31" s="11" t="s">
        <v>4</v>
      </c>
      <c r="C31" s="7"/>
      <c r="D31" s="7"/>
      <c r="E31" s="7"/>
      <c r="F31" s="2"/>
      <c r="G31" s="2"/>
    </row>
    <row r="32" spans="2:7" x14ac:dyDescent="0.3">
      <c r="B32" s="2" t="s">
        <v>0</v>
      </c>
      <c r="C32" s="7">
        <v>1</v>
      </c>
      <c r="D32" s="7">
        <v>8</v>
      </c>
      <c r="E32" s="7">
        <v>5</v>
      </c>
      <c r="F32" s="16"/>
      <c r="G32" s="49">
        <f t="shared" ref="G32" si="4">F32/(E32*D32*C32)</f>
        <v>0</v>
      </c>
    </row>
    <row r="33" spans="2:7" x14ac:dyDescent="0.3">
      <c r="B33" s="2"/>
      <c r="C33" s="7"/>
      <c r="D33" s="7"/>
      <c r="E33" s="7"/>
      <c r="F33" s="2"/>
      <c r="G33" s="2"/>
    </row>
    <row r="34" spans="2:7" ht="15.6" x14ac:dyDescent="0.3">
      <c r="B34" s="11" t="s">
        <v>33</v>
      </c>
      <c r="C34" s="7"/>
      <c r="D34" s="7"/>
      <c r="E34" s="7"/>
      <c r="F34" s="2"/>
      <c r="G34" s="2"/>
    </row>
    <row r="35" spans="2:7" x14ac:dyDescent="0.3">
      <c r="B35" s="2" t="s">
        <v>0</v>
      </c>
      <c r="C35" s="7">
        <v>1</v>
      </c>
      <c r="D35" s="7">
        <v>8</v>
      </c>
      <c r="E35" s="7">
        <v>5</v>
      </c>
      <c r="F35" s="16"/>
      <c r="G35" s="49">
        <f t="shared" ref="G35" si="5">F35/(E35*D35*C35)</f>
        <v>0</v>
      </c>
    </row>
    <row r="36" spans="2:7" x14ac:dyDescent="0.3">
      <c r="B36" s="2"/>
      <c r="C36" s="2"/>
      <c r="D36" s="2"/>
      <c r="E36" s="2"/>
      <c r="F36" s="2"/>
      <c r="G36" s="2"/>
    </row>
    <row r="37" spans="2:7" ht="31.2" x14ac:dyDescent="0.3">
      <c r="B37" s="11" t="s">
        <v>5</v>
      </c>
      <c r="C37" s="7"/>
      <c r="D37" s="7"/>
      <c r="E37" s="7"/>
      <c r="F37" s="2"/>
      <c r="G37" s="2"/>
    </row>
    <row r="38" spans="2:7" x14ac:dyDescent="0.3">
      <c r="B38" s="2" t="s">
        <v>0</v>
      </c>
      <c r="C38" s="7">
        <v>1</v>
      </c>
      <c r="D38" s="7">
        <v>8</v>
      </c>
      <c r="E38" s="7">
        <v>5</v>
      </c>
      <c r="F38" s="16"/>
      <c r="G38" s="49">
        <f t="shared" ref="G38" si="6">F38/(E38*D38*C38)</f>
        <v>0</v>
      </c>
    </row>
    <row r="39" spans="2:7" ht="15.6" x14ac:dyDescent="0.3">
      <c r="B39" s="2"/>
      <c r="C39" s="7"/>
      <c r="D39" s="7"/>
      <c r="E39" s="29" t="s">
        <v>34</v>
      </c>
      <c r="F39" s="30">
        <f>SUM(F28:F38)</f>
        <v>0</v>
      </c>
      <c r="G39" s="2"/>
    </row>
    <row r="41" spans="2:7" ht="36" x14ac:dyDescent="0.3">
      <c r="B41" s="2"/>
      <c r="C41" s="3" t="s">
        <v>35</v>
      </c>
      <c r="D41" s="3" t="s">
        <v>36</v>
      </c>
      <c r="E41" s="3" t="s">
        <v>37</v>
      </c>
      <c r="F41" s="4" t="s">
        <v>55</v>
      </c>
      <c r="G41" s="3" t="s">
        <v>68</v>
      </c>
    </row>
    <row r="42" spans="2:7" ht="18" x14ac:dyDescent="0.3">
      <c r="B42" s="6" t="s">
        <v>27</v>
      </c>
      <c r="C42" s="9"/>
      <c r="D42" s="9"/>
      <c r="E42" s="9"/>
      <c r="F42" s="10"/>
      <c r="G42" s="2"/>
    </row>
    <row r="43" spans="2:7" x14ac:dyDescent="0.3">
      <c r="B43" s="2" t="s">
        <v>28</v>
      </c>
      <c r="C43" s="7">
        <v>1</v>
      </c>
      <c r="D43" s="7">
        <v>8</v>
      </c>
      <c r="E43" s="7">
        <v>5</v>
      </c>
      <c r="F43" s="16"/>
      <c r="G43" s="49">
        <f t="shared" ref="G43:G44" si="7">F43/(E43*D43*C43)</f>
        <v>0</v>
      </c>
    </row>
    <row r="44" spans="2:7" x14ac:dyDescent="0.3">
      <c r="B44" s="2" t="s">
        <v>3</v>
      </c>
      <c r="C44" s="7">
        <v>1</v>
      </c>
      <c r="D44" s="7">
        <v>4</v>
      </c>
      <c r="E44" s="7">
        <v>5</v>
      </c>
      <c r="F44" s="16"/>
      <c r="G44" s="49">
        <f t="shared" si="7"/>
        <v>0</v>
      </c>
    </row>
    <row r="45" spans="2:7" x14ac:dyDescent="0.3">
      <c r="B45" s="2"/>
      <c r="C45" s="7"/>
      <c r="D45" s="7"/>
      <c r="E45" s="7"/>
      <c r="F45" s="2"/>
      <c r="G45" s="2"/>
    </row>
    <row r="46" spans="2:7" ht="31.2" x14ac:dyDescent="0.3">
      <c r="B46" s="11" t="s">
        <v>6</v>
      </c>
      <c r="C46" s="7"/>
      <c r="D46" s="7"/>
      <c r="E46" s="7"/>
      <c r="F46" s="2"/>
      <c r="G46" s="2"/>
    </row>
    <row r="47" spans="2:7" x14ac:dyDescent="0.3">
      <c r="B47" s="2" t="s">
        <v>0</v>
      </c>
      <c r="C47" s="7">
        <v>1</v>
      </c>
      <c r="D47" s="7">
        <v>8</v>
      </c>
      <c r="E47" s="7">
        <v>5</v>
      </c>
      <c r="F47" s="16"/>
      <c r="G47" s="49">
        <f t="shared" ref="G47" si="8">F47/(E47*D47*C47)</f>
        <v>0</v>
      </c>
    </row>
    <row r="48" spans="2:7" x14ac:dyDescent="0.3">
      <c r="B48" s="2"/>
      <c r="C48" s="7"/>
      <c r="D48" s="7"/>
      <c r="E48" s="7"/>
      <c r="F48" s="2"/>
      <c r="G48" s="2"/>
    </row>
    <row r="49" spans="2:7" ht="31.2" x14ac:dyDescent="0.3">
      <c r="B49" s="11" t="s">
        <v>7</v>
      </c>
      <c r="C49" s="7"/>
      <c r="D49" s="7"/>
      <c r="E49" s="7"/>
      <c r="F49" s="2"/>
      <c r="G49" s="2"/>
    </row>
    <row r="50" spans="2:7" ht="15" customHeight="1" x14ac:dyDescent="0.3">
      <c r="B50" s="2" t="s">
        <v>0</v>
      </c>
      <c r="C50" s="7">
        <v>1</v>
      </c>
      <c r="D50" s="7">
        <v>8</v>
      </c>
      <c r="E50" s="7">
        <v>5</v>
      </c>
      <c r="F50" s="16"/>
      <c r="G50" s="49">
        <f t="shared" ref="G50" si="9">F50/(E50*D50*C50)</f>
        <v>0</v>
      </c>
    </row>
    <row r="51" spans="2:7" ht="15" customHeight="1" x14ac:dyDescent="0.3">
      <c r="B51" s="2"/>
      <c r="C51" s="7"/>
      <c r="D51" s="7"/>
      <c r="E51" s="7"/>
      <c r="F51" s="2"/>
      <c r="G51" s="2"/>
    </row>
    <row r="52" spans="2:7" ht="28.5" customHeight="1" x14ac:dyDescent="0.3">
      <c r="B52" s="11" t="s">
        <v>8</v>
      </c>
      <c r="C52" s="7"/>
      <c r="D52" s="7"/>
      <c r="E52" s="7"/>
      <c r="F52" s="2"/>
      <c r="G52" s="2"/>
    </row>
    <row r="53" spans="2:7" x14ac:dyDescent="0.3">
      <c r="B53" s="2" t="s">
        <v>0</v>
      </c>
      <c r="C53" s="7">
        <v>1</v>
      </c>
      <c r="D53" s="7">
        <v>8</v>
      </c>
      <c r="E53" s="7">
        <v>5</v>
      </c>
      <c r="F53" s="16"/>
      <c r="G53" s="49">
        <f t="shared" ref="G53" si="10">F53/(E53*D53*C53)</f>
        <v>0</v>
      </c>
    </row>
    <row r="54" spans="2:7" x14ac:dyDescent="0.3">
      <c r="B54" s="2"/>
      <c r="C54" s="7"/>
      <c r="D54" s="7"/>
      <c r="E54" s="7"/>
      <c r="F54" s="2"/>
      <c r="G54" s="2"/>
    </row>
    <row r="55" spans="2:7" ht="15.6" x14ac:dyDescent="0.3">
      <c r="B55" s="11" t="s">
        <v>9</v>
      </c>
      <c r="C55" s="7"/>
      <c r="D55" s="7"/>
      <c r="E55" s="7"/>
      <c r="F55" s="2"/>
      <c r="G55" s="2"/>
    </row>
    <row r="56" spans="2:7" x14ac:dyDescent="0.3">
      <c r="B56" s="2" t="s">
        <v>0</v>
      </c>
      <c r="C56" s="7">
        <v>1</v>
      </c>
      <c r="D56" s="7">
        <v>8</v>
      </c>
      <c r="E56" s="7">
        <v>5</v>
      </c>
      <c r="F56" s="16"/>
      <c r="G56" s="49">
        <f t="shared" ref="G56" si="11">F56/(E56*D56*C56)</f>
        <v>0</v>
      </c>
    </row>
    <row r="57" spans="2:7" ht="15.6" x14ac:dyDescent="0.3">
      <c r="B57" s="2"/>
      <c r="C57" s="7"/>
      <c r="D57" s="7"/>
      <c r="E57" s="29" t="s">
        <v>34</v>
      </c>
      <c r="F57" s="30">
        <f>SUM(F43:F56)</f>
        <v>0</v>
      </c>
      <c r="G57" s="2"/>
    </row>
  </sheetData>
  <sheetProtection algorithmName="SHA-512" hashValue="XWwKznZPt0vdexagtYj1JWIMm83YRnCdOuODwjPqa2Hl4/w+xT8pqiv+5KPXLdxQFudvf0wMOvlqpMJCqafBxA==" saltValue="s+WFPxMCqH2QHOIqwXXi0Q==" spinCount="100000" sheet="1" objects="1" scenarios="1" formatCells="0" formatColumns="0" formatRows="0" selectLockedCells="1"/>
  <pageMargins left="0.7" right="0.7" top="0.75" bottom="0.75" header="0.3" footer="0.3"/>
  <pageSetup scale="50" orientation="portrait" r:id="rId1"/>
  <headerFooter>
    <oddHeader>&amp;LPrice Sheet Physical &amp; Mental Health Services</oddHeader>
    <oddFooter>&amp;LPrice Sheet Physical &amp; Mental Health Services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5D2A3-CB86-41B1-ADF5-6C2B2A61C535}">
  <dimension ref="A1:G44"/>
  <sheetViews>
    <sheetView tabSelected="1" topLeftCell="A2" zoomScaleNormal="100" workbookViewId="0">
      <selection activeCell="B2" sqref="B2"/>
    </sheetView>
  </sheetViews>
  <sheetFormatPr defaultRowHeight="14.4" x14ac:dyDescent="0.3"/>
  <cols>
    <col min="1" max="1" width="27.33203125" customWidth="1"/>
    <col min="2" max="2" width="44.21875" customWidth="1"/>
    <col min="3" max="3" width="20.5546875" customWidth="1"/>
    <col min="4" max="4" width="21" customWidth="1"/>
    <col min="5" max="5" width="20.33203125" customWidth="1"/>
    <col min="6" max="6" width="22.5546875" customWidth="1"/>
  </cols>
  <sheetData>
    <row r="1" spans="1:7" ht="31.2" x14ac:dyDescent="0.6">
      <c r="A1" s="13" t="s">
        <v>56</v>
      </c>
    </row>
    <row r="2" spans="1:7" ht="31.2" x14ac:dyDescent="0.6">
      <c r="A2" s="36" t="s">
        <v>53</v>
      </c>
      <c r="B2" s="37"/>
    </row>
    <row r="3" spans="1:7" ht="31.2" x14ac:dyDescent="0.6">
      <c r="A3" s="36" t="s">
        <v>52</v>
      </c>
      <c r="B3" s="38"/>
    </row>
    <row r="4" spans="1:7" ht="21" x14ac:dyDescent="0.4">
      <c r="A4" s="17"/>
    </row>
    <row r="6" spans="1:7" ht="36" x14ac:dyDescent="0.3">
      <c r="A6" s="21" t="s">
        <v>19</v>
      </c>
      <c r="B6" s="5"/>
      <c r="C6" s="3" t="s">
        <v>35</v>
      </c>
      <c r="D6" s="3" t="s">
        <v>36</v>
      </c>
      <c r="E6" s="3" t="s">
        <v>37</v>
      </c>
      <c r="F6" s="4" t="s">
        <v>55</v>
      </c>
      <c r="G6" s="3" t="s">
        <v>68</v>
      </c>
    </row>
    <row r="7" spans="1:7" x14ac:dyDescent="0.3">
      <c r="B7" s="2" t="s">
        <v>29</v>
      </c>
      <c r="C7" s="7">
        <v>1</v>
      </c>
      <c r="D7" s="7">
        <v>8</v>
      </c>
      <c r="E7" s="7">
        <v>5</v>
      </c>
      <c r="F7" s="16"/>
      <c r="G7" s="50">
        <f>F7/(C7*D7*E7)</f>
        <v>0</v>
      </c>
    </row>
    <row r="8" spans="1:7" ht="15.6" x14ac:dyDescent="0.3">
      <c r="B8" s="2"/>
      <c r="C8" s="7"/>
      <c r="D8" s="7"/>
      <c r="E8" s="29" t="s">
        <v>34</v>
      </c>
      <c r="F8" s="30">
        <f>SUM(F7:F7)</f>
        <v>0</v>
      </c>
      <c r="G8" s="2"/>
    </row>
    <row r="12" spans="1:7" ht="36" x14ac:dyDescent="0.3">
      <c r="A12" s="14" t="s">
        <v>30</v>
      </c>
      <c r="B12" s="2"/>
      <c r="C12" s="3" t="s">
        <v>35</v>
      </c>
      <c r="D12" s="3" t="s">
        <v>36</v>
      </c>
      <c r="E12" s="3" t="s">
        <v>37</v>
      </c>
      <c r="F12" s="4" t="s">
        <v>55</v>
      </c>
      <c r="G12" s="3" t="s">
        <v>68</v>
      </c>
    </row>
    <row r="13" spans="1:7" ht="18" x14ac:dyDescent="0.3">
      <c r="B13" s="5" t="s">
        <v>24</v>
      </c>
      <c r="C13" s="2"/>
      <c r="D13" s="2"/>
      <c r="E13" s="2"/>
      <c r="F13" s="2"/>
      <c r="G13" s="2"/>
    </row>
    <row r="14" spans="1:7" x14ac:dyDescent="0.3">
      <c r="B14" s="2" t="s">
        <v>31</v>
      </c>
      <c r="C14" s="7">
        <v>1</v>
      </c>
      <c r="D14" s="7">
        <v>4</v>
      </c>
      <c r="E14" s="7">
        <v>3</v>
      </c>
      <c r="F14" s="16"/>
      <c r="G14" s="50">
        <f t="shared" ref="G14:G19" si="0">F14/(C14*D14*E14)</f>
        <v>0</v>
      </c>
    </row>
    <row r="15" spans="1:7" x14ac:dyDescent="0.3">
      <c r="B15" s="8" t="s">
        <v>10</v>
      </c>
      <c r="C15" s="7">
        <v>1</v>
      </c>
      <c r="D15" s="7">
        <v>8</v>
      </c>
      <c r="E15" s="7">
        <v>3</v>
      </c>
      <c r="F15" s="16"/>
      <c r="G15" s="50">
        <f t="shared" si="0"/>
        <v>0</v>
      </c>
    </row>
    <row r="16" spans="1:7" x14ac:dyDescent="0.3">
      <c r="B16" s="8" t="s">
        <v>11</v>
      </c>
      <c r="C16" s="7">
        <v>1</v>
      </c>
      <c r="D16" s="7">
        <v>8</v>
      </c>
      <c r="E16" s="7">
        <v>2</v>
      </c>
      <c r="F16" s="16"/>
      <c r="G16" s="50">
        <f t="shared" si="0"/>
        <v>0</v>
      </c>
    </row>
    <row r="17" spans="2:7" x14ac:dyDescent="0.3">
      <c r="B17" s="8" t="s">
        <v>12</v>
      </c>
      <c r="C17" s="7">
        <v>1</v>
      </c>
      <c r="D17" s="7">
        <v>8</v>
      </c>
      <c r="E17" s="7">
        <v>3</v>
      </c>
      <c r="F17" s="16"/>
      <c r="G17" s="50">
        <f t="shared" si="0"/>
        <v>0</v>
      </c>
    </row>
    <row r="18" spans="2:7" x14ac:dyDescent="0.3">
      <c r="B18" s="8" t="s">
        <v>32</v>
      </c>
      <c r="C18" s="7">
        <v>2</v>
      </c>
      <c r="D18" s="7">
        <v>8</v>
      </c>
      <c r="E18" s="7">
        <v>5</v>
      </c>
      <c r="F18" s="16"/>
      <c r="G18" s="50">
        <f t="shared" si="0"/>
        <v>0</v>
      </c>
    </row>
    <row r="19" spans="2:7" x14ac:dyDescent="0.3">
      <c r="B19" s="8" t="s">
        <v>13</v>
      </c>
      <c r="C19" s="7">
        <v>1</v>
      </c>
      <c r="D19" s="7">
        <v>4</v>
      </c>
      <c r="E19" s="7">
        <v>5</v>
      </c>
      <c r="F19" s="16"/>
      <c r="G19" s="50">
        <f t="shared" si="0"/>
        <v>0</v>
      </c>
    </row>
    <row r="20" spans="2:7" ht="15.6" x14ac:dyDescent="0.3">
      <c r="B20" s="8"/>
      <c r="C20" s="7"/>
      <c r="D20" s="7"/>
      <c r="E20" s="29" t="s">
        <v>34</v>
      </c>
      <c r="F20" s="30">
        <f>SUM(F14:F19)</f>
        <v>0</v>
      </c>
      <c r="G20" s="2"/>
    </row>
    <row r="22" spans="2:7" ht="85.2" customHeight="1" x14ac:dyDescent="0.3">
      <c r="B22" s="2"/>
      <c r="C22" s="3" t="s">
        <v>35</v>
      </c>
      <c r="D22" s="3" t="s">
        <v>36</v>
      </c>
      <c r="E22" s="3" t="s">
        <v>37</v>
      </c>
      <c r="F22" s="4" t="s">
        <v>55</v>
      </c>
      <c r="G22" s="3" t="s">
        <v>68</v>
      </c>
    </row>
    <row r="23" spans="2:7" ht="36" x14ac:dyDescent="0.3">
      <c r="B23" s="5" t="s">
        <v>2</v>
      </c>
      <c r="C23" s="9"/>
      <c r="D23" s="9"/>
      <c r="E23" s="9"/>
      <c r="F23" s="10"/>
      <c r="G23" s="2"/>
    </row>
    <row r="24" spans="2:7" x14ac:dyDescent="0.3">
      <c r="B24" s="2" t="s">
        <v>31</v>
      </c>
      <c r="C24" s="7">
        <v>1</v>
      </c>
      <c r="D24" s="7">
        <v>4</v>
      </c>
      <c r="E24" s="7">
        <v>2</v>
      </c>
      <c r="F24" s="16"/>
      <c r="G24" s="50">
        <f t="shared" ref="G24:G28" si="1">F24/(C24*D24*E24)</f>
        <v>0</v>
      </c>
    </row>
    <row r="25" spans="2:7" x14ac:dyDescent="0.3">
      <c r="B25" s="8" t="s">
        <v>10</v>
      </c>
      <c r="C25" s="7">
        <v>1</v>
      </c>
      <c r="D25" s="7">
        <v>8</v>
      </c>
      <c r="E25" s="7">
        <v>2</v>
      </c>
      <c r="F25" s="16"/>
      <c r="G25" s="50">
        <f t="shared" si="1"/>
        <v>0</v>
      </c>
    </row>
    <row r="26" spans="2:7" x14ac:dyDescent="0.3">
      <c r="B26" s="8" t="s">
        <v>11</v>
      </c>
      <c r="C26" s="7">
        <v>1</v>
      </c>
      <c r="D26" s="7">
        <v>8</v>
      </c>
      <c r="E26" s="7">
        <v>3</v>
      </c>
      <c r="F26" s="16"/>
      <c r="G26" s="50">
        <f t="shared" si="1"/>
        <v>0</v>
      </c>
    </row>
    <row r="27" spans="2:7" x14ac:dyDescent="0.3">
      <c r="B27" s="8" t="s">
        <v>12</v>
      </c>
      <c r="C27" s="7">
        <v>1</v>
      </c>
      <c r="D27" s="7">
        <v>8</v>
      </c>
      <c r="E27" s="7">
        <v>2</v>
      </c>
      <c r="F27" s="16"/>
      <c r="G27" s="50">
        <f t="shared" si="1"/>
        <v>0</v>
      </c>
    </row>
    <row r="28" spans="2:7" x14ac:dyDescent="0.3">
      <c r="B28" s="8" t="s">
        <v>32</v>
      </c>
      <c r="C28" s="7">
        <v>2</v>
      </c>
      <c r="D28" s="7">
        <v>8</v>
      </c>
      <c r="E28" s="7">
        <v>5</v>
      </c>
      <c r="F28" s="16"/>
      <c r="G28" s="50">
        <f t="shared" si="1"/>
        <v>0</v>
      </c>
    </row>
    <row r="29" spans="2:7" ht="15.6" x14ac:dyDescent="0.3">
      <c r="B29" s="8"/>
      <c r="C29" s="7"/>
      <c r="D29" s="7"/>
      <c r="E29" s="29" t="s">
        <v>34</v>
      </c>
      <c r="F29" s="30">
        <f>SUM(F24:F28)</f>
        <v>0</v>
      </c>
      <c r="G29" s="2"/>
    </row>
    <row r="31" spans="2:7" ht="36" x14ac:dyDescent="0.3">
      <c r="B31" s="2"/>
      <c r="C31" s="3" t="s">
        <v>35</v>
      </c>
      <c r="D31" s="3" t="s">
        <v>36</v>
      </c>
      <c r="E31" s="3" t="s">
        <v>37</v>
      </c>
      <c r="F31" s="4" t="s">
        <v>55</v>
      </c>
      <c r="G31" s="3" t="s">
        <v>68</v>
      </c>
    </row>
    <row r="32" spans="2:7" ht="36" x14ac:dyDescent="0.3">
      <c r="B32" s="5" t="s">
        <v>14</v>
      </c>
      <c r="C32" s="9"/>
      <c r="D32" s="9"/>
      <c r="E32" s="9"/>
      <c r="F32" s="10"/>
      <c r="G32" s="2"/>
    </row>
    <row r="33" spans="2:7" x14ac:dyDescent="0.3">
      <c r="B33" s="8" t="s">
        <v>51</v>
      </c>
      <c r="C33" s="7">
        <v>1</v>
      </c>
      <c r="D33" s="7">
        <v>8</v>
      </c>
      <c r="E33" s="7">
        <v>5</v>
      </c>
      <c r="F33" s="16"/>
      <c r="G33" s="50">
        <f t="shared" ref="G33" si="2">F33/(C33*D33*E33)</f>
        <v>0</v>
      </c>
    </row>
    <row r="34" spans="2:7" ht="15.6" x14ac:dyDescent="0.3">
      <c r="B34" s="8"/>
      <c r="C34" s="7"/>
      <c r="D34" s="7"/>
      <c r="E34" s="29" t="s">
        <v>34</v>
      </c>
      <c r="F34" s="30">
        <f>SUM(F33)</f>
        <v>0</v>
      </c>
      <c r="G34" s="2"/>
    </row>
    <row r="36" spans="2:7" ht="36" x14ac:dyDescent="0.3">
      <c r="B36" s="2"/>
      <c r="C36" s="3" t="s">
        <v>35</v>
      </c>
      <c r="D36" s="3" t="s">
        <v>36</v>
      </c>
      <c r="E36" s="3" t="s">
        <v>37</v>
      </c>
      <c r="F36" s="4" t="s">
        <v>55</v>
      </c>
      <c r="G36" s="3" t="s">
        <v>68</v>
      </c>
    </row>
    <row r="37" spans="2:7" ht="36" x14ac:dyDescent="0.3">
      <c r="B37" s="5" t="s">
        <v>15</v>
      </c>
      <c r="C37" s="9"/>
      <c r="D37" s="9"/>
      <c r="E37" s="9"/>
      <c r="F37" s="10"/>
      <c r="G37" s="2"/>
    </row>
    <row r="38" spans="2:7" x14ac:dyDescent="0.3">
      <c r="B38" s="8" t="s">
        <v>51</v>
      </c>
      <c r="C38" s="7">
        <v>1</v>
      </c>
      <c r="D38" s="7">
        <v>8</v>
      </c>
      <c r="E38" s="7">
        <v>5</v>
      </c>
      <c r="F38" s="16"/>
      <c r="G38" s="50">
        <f t="shared" ref="G38" si="3">F38/(C38*D38*E38)</f>
        <v>0</v>
      </c>
    </row>
    <row r="39" spans="2:7" ht="15.6" x14ac:dyDescent="0.3">
      <c r="B39" s="8"/>
      <c r="C39" s="7"/>
      <c r="D39" s="7"/>
      <c r="E39" s="29" t="s">
        <v>34</v>
      </c>
      <c r="F39" s="30">
        <f>SUM(F38)</f>
        <v>0</v>
      </c>
      <c r="G39" s="2"/>
    </row>
    <row r="41" spans="2:7" ht="36" x14ac:dyDescent="0.3">
      <c r="B41" s="2"/>
      <c r="C41" s="3" t="s">
        <v>35</v>
      </c>
      <c r="D41" s="3" t="s">
        <v>36</v>
      </c>
      <c r="E41" s="3" t="s">
        <v>37</v>
      </c>
      <c r="F41" s="4" t="s">
        <v>55</v>
      </c>
      <c r="G41" s="3" t="s">
        <v>68</v>
      </c>
    </row>
    <row r="42" spans="2:7" ht="42" x14ac:dyDescent="0.3">
      <c r="B42" s="15" t="s">
        <v>16</v>
      </c>
      <c r="C42" s="9"/>
      <c r="D42" s="9"/>
      <c r="E42" s="9"/>
      <c r="F42" s="10"/>
      <c r="G42" s="2"/>
    </row>
    <row r="43" spans="2:7" x14ac:dyDescent="0.3">
      <c r="B43" s="8" t="s">
        <v>51</v>
      </c>
      <c r="C43" s="7">
        <v>1</v>
      </c>
      <c r="D43" s="7">
        <v>8</v>
      </c>
      <c r="E43" s="7">
        <v>5</v>
      </c>
      <c r="F43" s="16"/>
      <c r="G43" s="50">
        <f t="shared" ref="G43" si="4">F43/(C43*D43*E43)</f>
        <v>0</v>
      </c>
    </row>
    <row r="44" spans="2:7" ht="15.6" x14ac:dyDescent="0.3">
      <c r="B44" s="2"/>
      <c r="C44" s="2"/>
      <c r="D44" s="2"/>
      <c r="E44" s="29" t="s">
        <v>34</v>
      </c>
      <c r="F44" s="30">
        <f>SUM(F43)</f>
        <v>0</v>
      </c>
      <c r="G44" s="2"/>
    </row>
  </sheetData>
  <sheetProtection algorithmName="SHA-512" hashValue="+ea1XVSWjkJoFbS5N/YVHJ3YVUKaFn8ho+JjgymEVLXIQY8F5eQJ/W65+7sgEO0OW1Q98dG+HunY8hO7teibPQ==" saltValue="9Q6UnuFbV2vulAPs0tCaVw==" spinCount="100000" sheet="1" objects="1" scenarios="1" formatCells="0" formatColumns="0" formatRows="0" selectLockedCells="1"/>
  <pageMargins left="0.7" right="0.7" top="0.75" bottom="0.75" header="0.3" footer="0.3"/>
  <pageSetup scale="58" orientation="portrait" r:id="rId1"/>
  <headerFooter>
    <oddHeader>&amp;LPrice Sheet Physical &amp; Mental Health Services</oddHeader>
    <oddFooter>&amp;LPrice Sheet Physical &amp; Mental Health Services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58463bb-4de0-41ad-8455-50b19833fd2d">
      <Terms xmlns="http://schemas.microsoft.com/office/infopath/2007/PartnerControls"/>
    </lcf76f155ced4ddcb4097134ff3c332f>
    <_ip_UnifiedCompliancePolicyProperties xmlns="http://schemas.microsoft.com/sharepoint/v3" xsi:nil="true"/>
    <TaxCatchAll xmlns="3a26aa70-6ff8-4c87-b409-c5682c159dc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F79FCDD587B5458B1A2D37B3523A6B" ma:contentTypeVersion="15" ma:contentTypeDescription="Create a new document." ma:contentTypeScope="" ma:versionID="c5e6ecb12ce878eb09002b17169ad8aa">
  <xsd:schema xmlns:xsd="http://www.w3.org/2001/XMLSchema" xmlns:xs="http://www.w3.org/2001/XMLSchema" xmlns:p="http://schemas.microsoft.com/office/2006/metadata/properties" xmlns:ns1="http://schemas.microsoft.com/sharepoint/v3" xmlns:ns2="a58463bb-4de0-41ad-8455-50b19833fd2d" xmlns:ns3="3a26aa70-6ff8-4c87-b409-c5682c159dc8" targetNamespace="http://schemas.microsoft.com/office/2006/metadata/properties" ma:root="true" ma:fieldsID="4cf9bf1a0cf811a222c8855e8c4992e1" ns1:_="" ns2:_="" ns3:_="">
    <xsd:import namespace="http://schemas.microsoft.com/sharepoint/v3"/>
    <xsd:import namespace="a58463bb-4de0-41ad-8455-50b19833fd2d"/>
    <xsd:import namespace="3a26aa70-6ff8-4c87-b409-c5682c159d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463bb-4de0-41ad-8455-50b19833fd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6aa70-6ff8-4c87-b409-c5682c159dc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07b56df-353d-45d6-ae02-ed8a3cdf2e05}" ma:internalName="TaxCatchAll" ma:showField="CatchAllData" ma:web="3a26aa70-6ff8-4c87-b409-c5682c159d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317FDA-9249-4045-87DD-FA09560CB8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58463bb-4de0-41ad-8455-50b19833fd2d"/>
    <ds:schemaRef ds:uri="3a26aa70-6ff8-4c87-b409-c5682c159dc8"/>
  </ds:schemaRefs>
</ds:datastoreItem>
</file>

<file path=customXml/itemProps2.xml><?xml version="1.0" encoding="utf-8"?>
<ds:datastoreItem xmlns:ds="http://schemas.openxmlformats.org/officeDocument/2006/customXml" ds:itemID="{D4292E18-1C6D-42E7-8203-11226A937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8463bb-4de0-41ad-8455-50b19833fd2d"/>
    <ds:schemaRef ds:uri="3a26aa70-6ff8-4c87-b409-c5682c159d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F895B3-A8A7-43DB-8CF8-19649AF3F1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Costs</vt:lpstr>
      <vt:lpstr>Physical Health Comp. WS </vt:lpstr>
      <vt:lpstr>Mental Health Comp. 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Karamali, Jawad</dc:creator>
  <cp:lastModifiedBy>Karamali, Jawad [JJC]</cp:lastModifiedBy>
  <cp:lastPrinted>2023-05-30T17:10:37Z</cp:lastPrinted>
  <dcterms:created xsi:type="dcterms:W3CDTF">2023-04-11T18:40:40Z</dcterms:created>
  <dcterms:modified xsi:type="dcterms:W3CDTF">2023-08-02T12:20:21Z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0x01010077F79FCDD587B5458B1A2D37B3523A6B</vt:lpwstr>
  </property>
  <property fmtid="{D5CDD505-2E9C-101B-9397-08002B2CF9AE}" pid="3" name="MediaServiceImageTags">
    <vt:lpwstr/>
  </property>
</Properties>
</file>