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Table'!$A$1:$AN$33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R28" i="1"/>
  <c r="X28" i="1"/>
  <c r="V28" i="1"/>
  <c r="P28" i="1"/>
  <c r="N28" i="1"/>
  <c r="I28" i="1"/>
  <c r="E28" i="1"/>
  <c r="AD2" i="1"/>
  <c r="K28" i="1" l="1"/>
  <c r="G28" i="1"/>
  <c r="AN28" i="1"/>
  <c r="H28" i="1"/>
  <c r="L28" i="1"/>
  <c r="W28" i="1" l="1"/>
</calcChain>
</file>

<file path=xl/sharedStrings.xml><?xml version="1.0" encoding="utf-8"?>
<sst xmlns="http://schemas.openxmlformats.org/spreadsheetml/2006/main" count="127" uniqueCount="106">
  <si>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</si>
  <si>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</si>
  <si>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</si>
  <si>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</si>
  <si>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</si>
  <si>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</si>
  <si>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</si>
  <si>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</si>
  <si>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</si>
  <si>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</si>
  <si>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</si>
  <si>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</si>
  <si>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</si>
  <si>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</si>
  <si>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</si>
  <si>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</si>
  <si>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</si>
  <si>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</si>
  <si>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</si>
  <si>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</si>
  <si>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</si>
  <si>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</si>
  <si>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</si>
  <si>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</si>
  <si>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</si>
  <si>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</si>
  <si>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</si>
  <si>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</si>
  <si>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</si>
  <si>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</si>
  <si>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</si>
  <si>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</si>
  <si>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</si>
  <si>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</si>
  <si>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</si>
  <si>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</si>
  <si>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</si>
  <si>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</si>
  <si>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</si>
  <si>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</si>
  <si>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</si>
  <si>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</si>
  <si>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</si>
  <si>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</si>
  <si>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</si>
  <si>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</si>
  <si>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</si>
  <si>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</si>
  <si>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</si>
  <si>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</si>
  <si>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</si>
  <si>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</si>
  <si>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</si>
  <si>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</si>
  <si>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</si>
  <si>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</si>
  <si>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</si>
  <si>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</si>
  <si>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</si>
  <si>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</si>
  <si>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</si>
  <si>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</si>
  <si>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</si>
  <si>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</si>
  <si>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</si>
  <si>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</si>
  <si>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</si>
  <si>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</si>
  <si>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</si>
  <si>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</si>
  <si>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</si>
  <si>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11</t>
  </si>
  <si>
    <t>08</t>
  </si>
  <si>
    <t>07</t>
  </si>
  <si>
    <t>06</t>
  </si>
  <si>
    <t>WASHINGTON TWP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</si>
  <si>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</si>
  <si>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</si>
  <si>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</si>
  <si>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</si>
  <si>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</si>
  <si>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HAMILTON TWP</t>
  </si>
  <si>
    <t>HOPEWELL TWP</t>
  </si>
  <si>
    <t>LAWRENCE TWP</t>
  </si>
  <si>
    <t>EAST WINDSOR TWP</t>
  </si>
  <si>
    <t>EWING TWP</t>
  </si>
  <si>
    <t>HIGHTSTOWN BORO</t>
  </si>
  <si>
    <t>HOPEWELL BORO</t>
  </si>
  <si>
    <t>PENNINGTON BORO</t>
  </si>
  <si>
    <t>TRENTON CITY</t>
  </si>
  <si>
    <t>WEST WINDSOR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</si>
  <si>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</si>
  <si>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</si>
  <si>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</si>
  <si>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</si>
  <si>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</si>
  <si>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</si>
  <si>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</si>
  <si>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</si>
  <si>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</si>
  <si>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</si>
  <si>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PRINCETON</t>
  </si>
  <si>
    <t xml:space="preserve">Total Value (Sum of A Through P) </t>
  </si>
  <si>
    <t xml:space="preserve">  </t>
  </si>
  <si>
    <t>E R</t>
  </si>
  <si>
    <t>Final Equalization Table, County of Mercer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</si>
</sst>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49" fontId="0" fillId="3" borderId="2" xfId="0" applyNumberFormat="1" applyFill="1" applyBorder="1" applyAlignment="1">
      <alignment horizontal="right" vertical="center"/>
    </xf>
    <xf numFmtId="0" fontId="0" fillId="3" borderId="2" xfId="0" quotePrefix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/>
    <xf numFmtId="37" fontId="0" fillId="3" borderId="6" xfId="1" applyNumberFormat="1" applyFon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165" fontId="0" fillId="3" borderId="2" xfId="1" applyNumberFormat="1" applyFont="1" applyFill="1" applyBorder="1" applyAlignment="1">
      <alignment horizontal="center" vertical="center" wrapText="1"/>
    </xf>
    <xf numFmtId="165" fontId="0" fillId="3" borderId="2" xfId="0" applyNumberFormat="1" applyFill="1" applyBorder="1" applyAlignment="1">
      <alignment horizontal="center" vertical="center" wrapText="1"/>
    </xf>
    <xf numFmtId="37" fontId="0" fillId="3" borderId="2" xfId="1" applyNumberFormat="1" applyFont="1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 vertical="center" wrapText="1"/>
    </xf>
    <xf numFmtId="43" fontId="0" fillId="3" borderId="2" xfId="1" applyFont="1" applyFill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3" fontId="1" fillId="3" borderId="0" xfId="3" applyNumberFormat="1" applyFont="1" applyFill="1" applyAlignment="1">
      <alignment horizontal="right"/>
    </xf>
    <xf numFmtId="0" fontId="0" fillId="3" borderId="0" xfId="0" applyFill="1" applyAlignment="1">
      <alignment wrapText="1"/>
    </xf>
    <xf numFmtId="3" fontId="0" fillId="3" borderId="2" xfId="0" applyNumberForma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6"/>
  <sheetViews>
    <sheetView tabSelected="1" zoomScaleNormal="100" workbookViewId="0">
      <selection activeCell="H3" sqref="H3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6.4257812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2" t="s">
        <v>105</v>
      </c>
      <c r="P2" s="3" t="str">
        <f>H2</f>
        <v>Final Equalization Table, County of Mercer for the year 2017</v>
      </c>
      <c r="AD2" s="3" t="str">
        <f>H2</f>
        <v>Final Equalization Table, County of Mercer for the year 2017</v>
      </c>
    </row>
    <row r="5" spans="1:40" ht="27.6" customHeight="1" x14ac:dyDescent="0.2">
      <c r="E5" s="63" t="s">
        <v>6</v>
      </c>
      <c r="F5" s="63"/>
      <c r="G5" s="63"/>
      <c r="H5" s="63"/>
      <c r="I5" s="56" t="s">
        <v>70</v>
      </c>
      <c r="J5" s="56"/>
      <c r="K5" s="56"/>
      <c r="L5" s="56"/>
      <c r="M5" s="56"/>
      <c r="N5" s="63" t="s">
        <v>47</v>
      </c>
      <c r="O5" s="63"/>
      <c r="P5" s="63"/>
      <c r="Q5" s="63"/>
      <c r="R5" s="63"/>
      <c r="S5" s="56" t="s">
        <v>48</v>
      </c>
      <c r="T5" s="56"/>
      <c r="U5" s="56"/>
      <c r="V5" s="56" t="s">
        <v>30</v>
      </c>
      <c r="W5" s="56" t="s">
        <v>49</v>
      </c>
    </row>
    <row r="6" spans="1:40" ht="28.15" customHeight="1" x14ac:dyDescent="0.2">
      <c r="E6" s="63"/>
      <c r="F6" s="63"/>
      <c r="G6" s="63"/>
      <c r="H6" s="63"/>
      <c r="I6" s="56"/>
      <c r="J6" s="56"/>
      <c r="K6" s="56"/>
      <c r="L6" s="56"/>
      <c r="M6" s="56"/>
      <c r="N6" s="63"/>
      <c r="O6" s="63"/>
      <c r="P6" s="63"/>
      <c r="Q6" s="63"/>
      <c r="R6" s="63"/>
      <c r="S6" s="56"/>
      <c r="T6" s="56"/>
      <c r="U6" s="56"/>
      <c r="V6" s="56"/>
      <c r="W6" s="56"/>
    </row>
    <row r="7" spans="1:40" ht="12.75" customHeight="1" x14ac:dyDescent="0.2">
      <c r="E7" s="63"/>
      <c r="F7" s="63"/>
      <c r="G7" s="63"/>
      <c r="H7" s="63"/>
      <c r="I7" s="56"/>
      <c r="J7" s="56"/>
      <c r="K7" s="56"/>
      <c r="L7" s="56"/>
      <c r="M7" s="56"/>
      <c r="N7" s="63"/>
      <c r="O7" s="63"/>
      <c r="P7" s="63"/>
      <c r="Q7" s="63"/>
      <c r="R7" s="63"/>
      <c r="S7" s="56"/>
      <c r="T7" s="56"/>
      <c r="U7" s="56"/>
      <c r="V7" s="56"/>
      <c r="W7" s="56"/>
      <c r="X7" s="57" t="s">
        <v>46</v>
      </c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9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5" t="s">
        <v>43</v>
      </c>
      <c r="AK8" s="36" t="s">
        <v>76</v>
      </c>
      <c r="AL8" s="36" t="s">
        <v>93</v>
      </c>
      <c r="AM8" s="36" t="s">
        <v>94</v>
      </c>
      <c r="AN8" s="36" t="s">
        <v>95</v>
      </c>
    </row>
    <row r="9" spans="1:40" s="8" customFormat="1" ht="13.15" customHeight="1" x14ac:dyDescent="0.2">
      <c r="B9" s="9"/>
      <c r="C9" s="61" t="s">
        <v>44</v>
      </c>
      <c r="D9" s="62" t="s">
        <v>45</v>
      </c>
      <c r="E9" s="64" t="s">
        <v>31</v>
      </c>
      <c r="F9" s="56" t="s">
        <v>8</v>
      </c>
      <c r="G9" s="56" t="s">
        <v>50</v>
      </c>
      <c r="H9" s="56" t="s">
        <v>51</v>
      </c>
      <c r="I9" s="56" t="s">
        <v>7</v>
      </c>
      <c r="J9" s="53" t="s">
        <v>11</v>
      </c>
      <c r="K9" s="56" t="s">
        <v>56</v>
      </c>
      <c r="L9" s="56" t="s">
        <v>52</v>
      </c>
      <c r="M9" s="53" t="s">
        <v>91</v>
      </c>
      <c r="N9" s="53" t="s">
        <v>53</v>
      </c>
      <c r="O9" s="53" t="s">
        <v>9</v>
      </c>
      <c r="P9" s="53" t="s">
        <v>57</v>
      </c>
      <c r="Q9" s="53" t="s">
        <v>58</v>
      </c>
      <c r="R9" s="53" t="s">
        <v>54</v>
      </c>
      <c r="S9" s="53" t="s">
        <v>7</v>
      </c>
      <c r="T9" s="53" t="s">
        <v>10</v>
      </c>
      <c r="U9" s="53" t="s">
        <v>59</v>
      </c>
      <c r="V9" s="53" t="s">
        <v>79</v>
      </c>
      <c r="W9" s="53" t="s">
        <v>55</v>
      </c>
      <c r="X9" s="56" t="s">
        <v>60</v>
      </c>
      <c r="Y9" s="56" t="s">
        <v>96</v>
      </c>
      <c r="Z9" s="56" t="s">
        <v>69</v>
      </c>
      <c r="AA9" s="56" t="s">
        <v>68</v>
      </c>
      <c r="AB9" s="53" t="s">
        <v>97</v>
      </c>
      <c r="AC9" s="56" t="s">
        <v>92</v>
      </c>
      <c r="AD9" s="53" t="s">
        <v>98</v>
      </c>
      <c r="AE9" s="53" t="s">
        <v>99</v>
      </c>
      <c r="AF9" s="53" t="s">
        <v>100</v>
      </c>
      <c r="AG9" s="56" t="s">
        <v>62</v>
      </c>
      <c r="AH9" s="56" t="s">
        <v>61</v>
      </c>
      <c r="AI9" s="56" t="s">
        <v>64</v>
      </c>
      <c r="AJ9" s="56" t="s">
        <v>63</v>
      </c>
      <c r="AK9" s="55" t="s">
        <v>65</v>
      </c>
      <c r="AL9" s="55" t="s">
        <v>66</v>
      </c>
      <c r="AM9" s="55" t="s">
        <v>67</v>
      </c>
      <c r="AN9" s="55" t="s">
        <v>102</v>
      </c>
    </row>
    <row r="10" spans="1:40" s="8" customFormat="1" x14ac:dyDescent="0.2">
      <c r="B10" s="9"/>
      <c r="C10" s="61"/>
      <c r="D10" s="62"/>
      <c r="E10" s="64"/>
      <c r="F10" s="56"/>
      <c r="G10" s="56"/>
      <c r="H10" s="56"/>
      <c r="I10" s="56"/>
      <c r="J10" s="54"/>
      <c r="K10" s="56"/>
      <c r="L10" s="56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6"/>
      <c r="Y10" s="56"/>
      <c r="Z10" s="56"/>
      <c r="AA10" s="56"/>
      <c r="AB10" s="54"/>
      <c r="AC10" s="56"/>
      <c r="AD10" s="54"/>
      <c r="AE10" s="54"/>
      <c r="AF10" s="54"/>
      <c r="AG10" s="56"/>
      <c r="AH10" s="56"/>
      <c r="AI10" s="56"/>
      <c r="AJ10" s="56"/>
      <c r="AK10" s="56"/>
      <c r="AL10" s="56"/>
      <c r="AM10" s="56"/>
      <c r="AN10" s="56"/>
    </row>
    <row r="11" spans="1:40" s="8" customFormat="1" ht="55.9" customHeight="1" x14ac:dyDescent="0.2">
      <c r="B11" s="9"/>
      <c r="C11" s="61"/>
      <c r="D11" s="62"/>
      <c r="E11" s="64"/>
      <c r="F11" s="56"/>
      <c r="G11" s="56"/>
      <c r="H11" s="56"/>
      <c r="I11" s="56"/>
      <c r="J11" s="54"/>
      <c r="K11" s="56"/>
      <c r="L11" s="56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6"/>
      <c r="Y11" s="56"/>
      <c r="Z11" s="56"/>
      <c r="AA11" s="56"/>
      <c r="AB11" s="54"/>
      <c r="AC11" s="56"/>
      <c r="AD11" s="54"/>
      <c r="AE11" s="54"/>
      <c r="AF11" s="54"/>
      <c r="AG11" s="56"/>
      <c r="AH11" s="56"/>
      <c r="AI11" s="56"/>
      <c r="AJ11" s="56"/>
      <c r="AK11" s="56"/>
      <c r="AL11" s="56"/>
      <c r="AM11" s="56"/>
      <c r="AN11" s="56"/>
    </row>
    <row r="12" spans="1:40" s="8" customFormat="1" x14ac:dyDescent="0.2">
      <c r="B12" s="9"/>
      <c r="C12" s="61"/>
      <c r="D12" s="62"/>
      <c r="E12" s="64"/>
      <c r="F12" s="56"/>
      <c r="G12" s="56"/>
      <c r="H12" s="56"/>
      <c r="I12" s="56"/>
      <c r="J12" s="54"/>
      <c r="K12" s="56"/>
      <c r="L12" s="56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6"/>
      <c r="Y12" s="56"/>
      <c r="Z12" s="56"/>
      <c r="AA12" s="56"/>
      <c r="AB12" s="54"/>
      <c r="AC12" s="56"/>
      <c r="AD12" s="54"/>
      <c r="AE12" s="54"/>
      <c r="AF12" s="54"/>
      <c r="AG12" s="56"/>
      <c r="AH12" s="56"/>
      <c r="AI12" s="56"/>
      <c r="AJ12" s="56"/>
      <c r="AK12" s="56"/>
      <c r="AL12" s="56"/>
      <c r="AM12" s="56"/>
      <c r="AN12" s="56"/>
    </row>
    <row r="13" spans="1:40" s="8" customFormat="1" x14ac:dyDescent="0.2">
      <c r="B13" s="9"/>
      <c r="C13" s="61"/>
      <c r="D13" s="62"/>
      <c r="E13" s="64"/>
      <c r="F13" s="56"/>
      <c r="G13" s="56"/>
      <c r="H13" s="56"/>
      <c r="I13" s="56"/>
      <c r="J13" s="54"/>
      <c r="K13" s="56"/>
      <c r="L13" s="56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6"/>
      <c r="Y13" s="56"/>
      <c r="Z13" s="56"/>
      <c r="AA13" s="56"/>
      <c r="AB13" s="54"/>
      <c r="AC13" s="56"/>
      <c r="AD13" s="54"/>
      <c r="AE13" s="54"/>
      <c r="AF13" s="54"/>
      <c r="AG13" s="56"/>
      <c r="AH13" s="56"/>
      <c r="AI13" s="56"/>
      <c r="AJ13" s="56"/>
      <c r="AK13" s="56"/>
      <c r="AL13" s="56"/>
      <c r="AM13" s="56"/>
      <c r="AN13" s="56"/>
    </row>
    <row r="14" spans="1:40" s="8" customFormat="1" x14ac:dyDescent="0.2">
      <c r="B14" s="9"/>
      <c r="C14" s="61"/>
      <c r="D14" s="62"/>
      <c r="E14" s="64"/>
      <c r="F14" s="56"/>
      <c r="G14" s="56"/>
      <c r="H14" s="56"/>
      <c r="I14" s="56"/>
      <c r="J14" s="22" t="s">
        <v>80</v>
      </c>
      <c r="K14" s="56"/>
      <c r="L14" s="56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6"/>
      <c r="Y14" s="56"/>
      <c r="Z14" s="56"/>
      <c r="AA14" s="56"/>
      <c r="AB14" s="55"/>
      <c r="AC14" s="56"/>
      <c r="AD14" s="55"/>
      <c r="AE14" s="55"/>
      <c r="AF14" s="55"/>
      <c r="AG14" s="56"/>
      <c r="AH14" s="56"/>
      <c r="AI14" s="56"/>
      <c r="AJ14" s="56"/>
      <c r="AK14" s="56"/>
      <c r="AL14" s="56"/>
      <c r="AM14" s="56"/>
      <c r="AN14" s="56"/>
    </row>
    <row r="15" spans="1:40" s="51" customFormat="1" x14ac:dyDescent="0.2">
      <c r="A15" s="37" t="s">
        <v>71</v>
      </c>
      <c r="B15" s="38" t="s">
        <v>0</v>
      </c>
      <c r="C15" s="39" t="s">
        <v>5</v>
      </c>
      <c r="D15" s="40" t="s">
        <v>84</v>
      </c>
      <c r="E15" s="41">
        <v>2752493247</v>
      </c>
      <c r="F15" s="42">
        <v>98.71</v>
      </c>
      <c r="G15" s="43">
        <v>2788464438</v>
      </c>
      <c r="H15" s="44">
        <v>35971191</v>
      </c>
      <c r="I15" s="45">
        <v>4679638</v>
      </c>
      <c r="J15" s="46">
        <v>98.71</v>
      </c>
      <c r="K15" s="44">
        <v>4740794</v>
      </c>
      <c r="L15" s="43">
        <v>4679638</v>
      </c>
      <c r="M15" s="44">
        <v>0</v>
      </c>
      <c r="N15" s="47">
        <v>283939.55</v>
      </c>
      <c r="O15" s="48">
        <v>3.161</v>
      </c>
      <c r="P15" s="44">
        <v>8982586</v>
      </c>
      <c r="Q15" s="42">
        <v>101.82</v>
      </c>
      <c r="R15" s="44">
        <v>8822025</v>
      </c>
      <c r="S15" s="45"/>
      <c r="T15" s="42">
        <v>98.71</v>
      </c>
      <c r="U15" s="45"/>
      <c r="V15" s="45"/>
      <c r="W15" s="44">
        <v>44793216</v>
      </c>
      <c r="X15" s="49"/>
      <c r="Y15" s="50">
        <v>1301600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3">
        <v>1301600</v>
      </c>
    </row>
    <row r="16" spans="1:40" s="51" customFormat="1" x14ac:dyDescent="0.2">
      <c r="A16" s="37" t="s">
        <v>71</v>
      </c>
      <c r="B16" s="38" t="s">
        <v>1</v>
      </c>
      <c r="C16" s="39" t="s">
        <v>5</v>
      </c>
      <c r="D16" s="40" t="s">
        <v>85</v>
      </c>
      <c r="E16" s="41">
        <v>1957065650</v>
      </c>
      <c r="F16" s="42">
        <v>67.900000000000006</v>
      </c>
      <c r="G16" s="43">
        <v>2882276362</v>
      </c>
      <c r="H16" s="44">
        <v>925210712</v>
      </c>
      <c r="I16" s="45">
        <v>8884318</v>
      </c>
      <c r="J16" s="46">
        <v>67.900000000000006</v>
      </c>
      <c r="K16" s="44">
        <v>13084415</v>
      </c>
      <c r="L16" s="43">
        <v>8884318</v>
      </c>
      <c r="M16" s="44">
        <v>0</v>
      </c>
      <c r="N16" s="47">
        <v>1268157.6200000001</v>
      </c>
      <c r="O16" s="48">
        <v>5.3319999999999999</v>
      </c>
      <c r="P16" s="44">
        <v>23783901</v>
      </c>
      <c r="Q16" s="42">
        <v>68.599999999999994</v>
      </c>
      <c r="R16" s="44">
        <v>34670410</v>
      </c>
      <c r="S16" s="45"/>
      <c r="T16" s="42">
        <v>67.900000000000006</v>
      </c>
      <c r="U16" s="45"/>
      <c r="V16" s="45">
        <v>687200</v>
      </c>
      <c r="W16" s="44">
        <v>960568322</v>
      </c>
      <c r="X16" s="49"/>
      <c r="Y16" s="52">
        <v>2491300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3">
        <v>2491300</v>
      </c>
    </row>
    <row r="17" spans="1:40" s="51" customFormat="1" x14ac:dyDescent="0.2">
      <c r="A17" s="37" t="s">
        <v>71</v>
      </c>
      <c r="B17" s="38" t="s">
        <v>2</v>
      </c>
      <c r="C17" s="39" t="s">
        <v>5</v>
      </c>
      <c r="D17" s="40" t="s">
        <v>81</v>
      </c>
      <c r="E17" s="41">
        <v>8482718310</v>
      </c>
      <c r="F17" s="42">
        <v>97.91</v>
      </c>
      <c r="G17" s="43">
        <v>8663791553</v>
      </c>
      <c r="H17" s="44">
        <v>181073243</v>
      </c>
      <c r="I17" s="45">
        <v>27366795</v>
      </c>
      <c r="J17" s="46">
        <v>97.91</v>
      </c>
      <c r="K17" s="44">
        <v>27950970</v>
      </c>
      <c r="L17" s="43">
        <v>27366795</v>
      </c>
      <c r="M17" s="44">
        <v>0</v>
      </c>
      <c r="N17" s="47">
        <v>977727.21</v>
      </c>
      <c r="O17" s="48">
        <v>2.7040000000000002</v>
      </c>
      <c r="P17" s="44">
        <v>36158551</v>
      </c>
      <c r="Q17" s="42">
        <v>99.56</v>
      </c>
      <c r="R17" s="44">
        <v>36318352</v>
      </c>
      <c r="S17" s="45"/>
      <c r="T17" s="42">
        <v>97.91</v>
      </c>
      <c r="U17" s="45"/>
      <c r="V17" s="45"/>
      <c r="W17" s="44">
        <v>217391595</v>
      </c>
      <c r="X17" s="49"/>
      <c r="Y17" s="52">
        <v>2598050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3">
        <v>2598050</v>
      </c>
    </row>
    <row r="18" spans="1:40" s="51" customFormat="1" x14ac:dyDescent="0.2">
      <c r="A18" s="37" t="s">
        <v>71</v>
      </c>
      <c r="B18" s="38" t="s">
        <v>3</v>
      </c>
      <c r="C18" s="39"/>
      <c r="D18" s="40" t="s">
        <v>86</v>
      </c>
      <c r="E18" s="41">
        <v>388764000</v>
      </c>
      <c r="F18" s="42">
        <v>95.54</v>
      </c>
      <c r="G18" s="43">
        <v>406912288</v>
      </c>
      <c r="H18" s="44">
        <v>18148288</v>
      </c>
      <c r="I18" s="45">
        <v>3416396</v>
      </c>
      <c r="J18" s="46">
        <v>95.54</v>
      </c>
      <c r="K18" s="44">
        <v>3575880</v>
      </c>
      <c r="L18" s="43">
        <v>3416396</v>
      </c>
      <c r="M18" s="44">
        <v>0</v>
      </c>
      <c r="N18" s="47">
        <v>86806.49</v>
      </c>
      <c r="O18" s="48">
        <v>4.0860000000000003</v>
      </c>
      <c r="P18" s="44">
        <v>2124486</v>
      </c>
      <c r="Q18" s="42">
        <v>94.65</v>
      </c>
      <c r="R18" s="44">
        <v>2244571</v>
      </c>
      <c r="S18" s="45"/>
      <c r="T18" s="42">
        <v>95.54</v>
      </c>
      <c r="U18" s="45"/>
      <c r="V18" s="45"/>
      <c r="W18" s="44">
        <v>20392859</v>
      </c>
      <c r="X18" s="49"/>
      <c r="Y18" s="52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3">
        <v>0</v>
      </c>
    </row>
    <row r="19" spans="1:40" s="51" customFormat="1" x14ac:dyDescent="0.2">
      <c r="A19" s="37" t="s">
        <v>71</v>
      </c>
      <c r="B19" s="38" t="s">
        <v>4</v>
      </c>
      <c r="C19" s="39" t="s">
        <v>103</v>
      </c>
      <c r="D19" s="40" t="s">
        <v>87</v>
      </c>
      <c r="E19" s="41">
        <v>316374000</v>
      </c>
      <c r="F19" s="42">
        <v>99.83</v>
      </c>
      <c r="G19" s="43">
        <v>316912752</v>
      </c>
      <c r="H19" s="44">
        <v>538752</v>
      </c>
      <c r="I19" s="45">
        <v>1897655</v>
      </c>
      <c r="J19" s="46">
        <v>99.83</v>
      </c>
      <c r="K19" s="44">
        <v>1900887</v>
      </c>
      <c r="L19" s="43">
        <v>1897655</v>
      </c>
      <c r="M19" s="44">
        <v>0</v>
      </c>
      <c r="N19" s="47">
        <v>32915.69</v>
      </c>
      <c r="O19" s="48">
        <v>2.7370000000000001</v>
      </c>
      <c r="P19" s="44">
        <v>1202619</v>
      </c>
      <c r="Q19" s="42">
        <v>99.02</v>
      </c>
      <c r="R19" s="44">
        <v>1214521</v>
      </c>
      <c r="S19" s="45"/>
      <c r="T19" s="42">
        <v>99.83</v>
      </c>
      <c r="U19" s="45"/>
      <c r="V19" s="45"/>
      <c r="W19" s="44">
        <v>1753273</v>
      </c>
      <c r="X19" s="49"/>
      <c r="Y19" s="52">
        <v>2040500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3">
        <v>2040500</v>
      </c>
    </row>
    <row r="20" spans="1:40" s="51" customFormat="1" x14ac:dyDescent="0.2">
      <c r="A20" s="37" t="s">
        <v>71</v>
      </c>
      <c r="B20" s="38" t="s">
        <v>74</v>
      </c>
      <c r="C20" s="39" t="s">
        <v>5</v>
      </c>
      <c r="D20" s="40" t="s">
        <v>82</v>
      </c>
      <c r="E20" s="41">
        <v>3964213900</v>
      </c>
      <c r="F20" s="42">
        <v>94.96</v>
      </c>
      <c r="G20" s="43">
        <v>4174614469</v>
      </c>
      <c r="H20" s="44">
        <v>210400569</v>
      </c>
      <c r="I20" s="45">
        <v>5254088</v>
      </c>
      <c r="J20" s="46">
        <v>94.96</v>
      </c>
      <c r="K20" s="44">
        <v>5532949</v>
      </c>
      <c r="L20" s="43">
        <v>5254088</v>
      </c>
      <c r="M20" s="44">
        <v>0</v>
      </c>
      <c r="N20" s="47">
        <v>277737.42</v>
      </c>
      <c r="O20" s="48">
        <v>2.6280000000000001</v>
      </c>
      <c r="P20" s="44">
        <v>10568395</v>
      </c>
      <c r="Q20" s="42">
        <v>97.89</v>
      </c>
      <c r="R20" s="44">
        <v>10796195</v>
      </c>
      <c r="S20" s="45"/>
      <c r="T20" s="42">
        <v>94.96</v>
      </c>
      <c r="U20" s="45"/>
      <c r="V20" s="45"/>
      <c r="W20" s="44">
        <v>221196764</v>
      </c>
      <c r="X20" s="49"/>
      <c r="Y20" s="52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3">
        <v>0</v>
      </c>
    </row>
    <row r="21" spans="1:40" s="51" customFormat="1" x14ac:dyDescent="0.2">
      <c r="A21" s="37" t="s">
        <v>71</v>
      </c>
      <c r="B21" s="38" t="s">
        <v>73</v>
      </c>
      <c r="C21" s="39" t="s">
        <v>5</v>
      </c>
      <c r="D21" s="40" t="s">
        <v>83</v>
      </c>
      <c r="E21" s="41">
        <v>4519636750</v>
      </c>
      <c r="F21" s="42">
        <v>90.49</v>
      </c>
      <c r="G21" s="43">
        <v>4994625649</v>
      </c>
      <c r="H21" s="44">
        <v>474988899</v>
      </c>
      <c r="I21" s="45">
        <v>6012079</v>
      </c>
      <c r="J21" s="46">
        <v>90.49</v>
      </c>
      <c r="K21" s="44">
        <v>6643915</v>
      </c>
      <c r="L21" s="43">
        <v>6012079</v>
      </c>
      <c r="M21" s="44">
        <v>0</v>
      </c>
      <c r="N21" s="47">
        <v>596204.04</v>
      </c>
      <c r="O21" s="48">
        <v>2.746</v>
      </c>
      <c r="P21" s="44">
        <v>21711728</v>
      </c>
      <c r="Q21" s="42">
        <v>90.92</v>
      </c>
      <c r="R21" s="44">
        <v>23880035</v>
      </c>
      <c r="S21" s="45"/>
      <c r="T21" s="42">
        <v>90.49</v>
      </c>
      <c r="U21" s="45"/>
      <c r="V21" s="45"/>
      <c r="W21" s="44">
        <v>498868934</v>
      </c>
      <c r="X21" s="49"/>
      <c r="Y21" s="52">
        <v>100600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3">
        <v>100600</v>
      </c>
    </row>
    <row r="22" spans="1:40" s="51" customFormat="1" x14ac:dyDescent="0.2">
      <c r="A22" s="37" t="s">
        <v>71</v>
      </c>
      <c r="B22" s="38" t="s">
        <v>72</v>
      </c>
      <c r="C22" s="39"/>
      <c r="D22" s="40" t="s">
        <v>88</v>
      </c>
      <c r="E22" s="41">
        <v>494908300</v>
      </c>
      <c r="F22" s="42">
        <v>99.22</v>
      </c>
      <c r="G22" s="43">
        <v>498798932</v>
      </c>
      <c r="H22" s="44">
        <v>3890632</v>
      </c>
      <c r="I22" s="45">
        <v>1785801</v>
      </c>
      <c r="J22" s="46">
        <v>99.22</v>
      </c>
      <c r="K22" s="44">
        <v>1799840</v>
      </c>
      <c r="L22" s="43">
        <v>1785801</v>
      </c>
      <c r="M22" s="44">
        <v>0</v>
      </c>
      <c r="N22" s="47">
        <v>22639.11</v>
      </c>
      <c r="O22" s="48">
        <v>2.6549999999999998</v>
      </c>
      <c r="P22" s="44">
        <v>852697</v>
      </c>
      <c r="Q22" s="42">
        <v>97.25</v>
      </c>
      <c r="R22" s="44">
        <v>876809</v>
      </c>
      <c r="S22" s="45"/>
      <c r="T22" s="42">
        <v>99.22</v>
      </c>
      <c r="U22" s="45"/>
      <c r="V22" s="45"/>
      <c r="W22" s="44">
        <v>4767441</v>
      </c>
      <c r="X22" s="49"/>
      <c r="Y22" s="52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3">
        <v>0</v>
      </c>
    </row>
    <row r="23" spans="1:40" s="51" customFormat="1" x14ac:dyDescent="0.2">
      <c r="A23" s="37" t="s">
        <v>71</v>
      </c>
      <c r="B23" s="38">
        <v>11</v>
      </c>
      <c r="C23" s="39" t="s">
        <v>104</v>
      </c>
      <c r="D23" s="40" t="s">
        <v>89</v>
      </c>
      <c r="E23" s="41">
        <v>2378766539</v>
      </c>
      <c r="F23" s="42">
        <v>100.54</v>
      </c>
      <c r="G23" s="43">
        <v>2365990192</v>
      </c>
      <c r="H23" s="44">
        <v>-12776347</v>
      </c>
      <c r="I23" s="45">
        <v>17179290</v>
      </c>
      <c r="J23" s="46">
        <v>100</v>
      </c>
      <c r="K23" s="44">
        <v>17179290</v>
      </c>
      <c r="L23" s="43">
        <v>17179290</v>
      </c>
      <c r="M23" s="44">
        <v>0</v>
      </c>
      <c r="N23" s="47">
        <v>3282238.11</v>
      </c>
      <c r="O23" s="48">
        <v>5.7530000000000001</v>
      </c>
      <c r="P23" s="44">
        <v>57052635</v>
      </c>
      <c r="Q23" s="42">
        <v>87.23</v>
      </c>
      <c r="R23" s="44">
        <v>65404832</v>
      </c>
      <c r="S23" s="45"/>
      <c r="T23" s="42">
        <v>100.54</v>
      </c>
      <c r="U23" s="45"/>
      <c r="V23" s="45"/>
      <c r="W23" s="44">
        <v>52628485</v>
      </c>
      <c r="X23" s="49"/>
      <c r="Y23" s="52">
        <v>8100</v>
      </c>
      <c r="Z23" s="49"/>
      <c r="AA23" s="49"/>
      <c r="AB23" s="49"/>
      <c r="AC23" s="49">
        <v>9036470</v>
      </c>
      <c r="AD23" s="49"/>
      <c r="AE23" s="49"/>
      <c r="AF23" s="49"/>
      <c r="AG23" s="49">
        <v>131500</v>
      </c>
      <c r="AH23" s="49">
        <v>430900</v>
      </c>
      <c r="AI23" s="49"/>
      <c r="AJ23" s="49"/>
      <c r="AK23" s="49">
        <v>2584100</v>
      </c>
      <c r="AL23" s="49"/>
      <c r="AM23" s="49">
        <v>1190100</v>
      </c>
      <c r="AN23" s="43">
        <v>13381170</v>
      </c>
    </row>
    <row r="24" spans="1:40" s="51" customFormat="1" x14ac:dyDescent="0.2">
      <c r="A24" s="37" t="s">
        <v>71</v>
      </c>
      <c r="B24" s="38">
        <v>12</v>
      </c>
      <c r="C24" s="39" t="s">
        <v>5</v>
      </c>
      <c r="D24" s="40" t="s">
        <v>75</v>
      </c>
      <c r="E24" s="41">
        <v>2492178990</v>
      </c>
      <c r="F24" s="42">
        <v>96.24</v>
      </c>
      <c r="G24" s="43">
        <v>2589545916</v>
      </c>
      <c r="H24" s="44">
        <v>97366926</v>
      </c>
      <c r="I24" s="45">
        <v>3101828</v>
      </c>
      <c r="J24" s="46">
        <v>96.24</v>
      </c>
      <c r="K24" s="44">
        <v>3223013</v>
      </c>
      <c r="L24" s="43">
        <v>3101828</v>
      </c>
      <c r="M24" s="44">
        <v>0</v>
      </c>
      <c r="N24" s="47">
        <v>63682.38</v>
      </c>
      <c r="O24" s="48">
        <v>2.9049999999999998</v>
      </c>
      <c r="P24" s="44">
        <v>2192165</v>
      </c>
      <c r="Q24" s="42">
        <v>97.22</v>
      </c>
      <c r="R24" s="44">
        <v>2254850</v>
      </c>
      <c r="S24" s="45"/>
      <c r="T24" s="42">
        <v>96.24</v>
      </c>
      <c r="U24" s="45"/>
      <c r="V24" s="45"/>
      <c r="W24" s="44">
        <v>99621776</v>
      </c>
      <c r="X24" s="49"/>
      <c r="Y24" s="52">
        <v>4591200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3">
        <v>4591200</v>
      </c>
    </row>
    <row r="25" spans="1:40" s="51" customFormat="1" x14ac:dyDescent="0.2">
      <c r="A25" s="37" t="s">
        <v>71</v>
      </c>
      <c r="B25" s="38">
        <v>13</v>
      </c>
      <c r="C25" s="39" t="s">
        <v>5</v>
      </c>
      <c r="D25" s="40" t="s">
        <v>90</v>
      </c>
      <c r="E25" s="41">
        <v>5973148453</v>
      </c>
      <c r="F25" s="42">
        <v>90.35</v>
      </c>
      <c r="G25" s="43">
        <v>6611121697</v>
      </c>
      <c r="H25" s="44">
        <v>637973244</v>
      </c>
      <c r="I25" s="45">
        <v>11203161</v>
      </c>
      <c r="J25" s="46">
        <v>90.35</v>
      </c>
      <c r="K25" s="44">
        <v>12399735</v>
      </c>
      <c r="L25" s="43">
        <v>11203161</v>
      </c>
      <c r="M25" s="44">
        <v>0</v>
      </c>
      <c r="N25" s="47">
        <v>258156.38</v>
      </c>
      <c r="O25" s="48">
        <v>2.6309999999999998</v>
      </c>
      <c r="P25" s="44">
        <v>9812101</v>
      </c>
      <c r="Q25" s="42">
        <v>92.42</v>
      </c>
      <c r="R25" s="44">
        <v>10616859</v>
      </c>
      <c r="S25" s="45"/>
      <c r="T25" s="42">
        <v>90.35</v>
      </c>
      <c r="U25" s="45"/>
      <c r="V25" s="45"/>
      <c r="W25" s="44">
        <v>648590103</v>
      </c>
      <c r="X25" s="49"/>
      <c r="Y25" s="52">
        <v>13620800</v>
      </c>
      <c r="Z25" s="49"/>
      <c r="AA25" s="49"/>
      <c r="AB25" s="49">
        <v>15661550</v>
      </c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3">
        <v>29282350</v>
      </c>
    </row>
    <row r="26" spans="1:40" s="51" customFormat="1" x14ac:dyDescent="0.2">
      <c r="A26" s="37" t="s">
        <v>71</v>
      </c>
      <c r="B26" s="38">
        <v>14</v>
      </c>
      <c r="C26" s="39" t="s">
        <v>5</v>
      </c>
      <c r="D26" s="40" t="s">
        <v>101</v>
      </c>
      <c r="E26" s="41">
        <v>6990951700</v>
      </c>
      <c r="F26" s="42">
        <v>88.76</v>
      </c>
      <c r="G26" s="43">
        <v>7876241212</v>
      </c>
      <c r="H26" s="44">
        <v>885289512</v>
      </c>
      <c r="I26" s="45">
        <v>8823569</v>
      </c>
      <c r="J26" s="46">
        <v>88.76</v>
      </c>
      <c r="K26" s="44">
        <v>9940929</v>
      </c>
      <c r="L26" s="43">
        <v>8823569</v>
      </c>
      <c r="M26" s="44">
        <v>0</v>
      </c>
      <c r="N26" s="47">
        <v>333439.01</v>
      </c>
      <c r="O26" s="48">
        <v>2.2639999999999998</v>
      </c>
      <c r="P26" s="44">
        <v>14727871</v>
      </c>
      <c r="Q26" s="42">
        <v>89.61</v>
      </c>
      <c r="R26" s="44">
        <v>16435522</v>
      </c>
      <c r="S26" s="45"/>
      <c r="T26" s="42">
        <v>88.76</v>
      </c>
      <c r="U26" s="45"/>
      <c r="V26" s="45"/>
      <c r="W26" s="44">
        <v>901725034</v>
      </c>
      <c r="X26" s="49"/>
      <c r="Y26" s="52">
        <v>251000</v>
      </c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3">
        <v>251000</v>
      </c>
    </row>
    <row r="27" spans="1:40" x14ac:dyDescent="0.2">
      <c r="A27" s="11"/>
      <c r="B27" s="1"/>
      <c r="C27" s="1"/>
      <c r="D27" s="1"/>
      <c r="E27" s="4"/>
      <c r="F27" s="5"/>
      <c r="G27" s="4"/>
      <c r="H27" s="4"/>
      <c r="I27" s="4"/>
      <c r="J27" s="5"/>
      <c r="K27" s="4"/>
      <c r="L27" s="4"/>
      <c r="M27" s="4"/>
      <c r="N27" s="6"/>
      <c r="O27" s="7"/>
      <c r="P27" s="4"/>
      <c r="Q27" s="6"/>
      <c r="R27" s="10"/>
      <c r="T27" s="5"/>
      <c r="U27" s="4"/>
      <c r="V27" s="6"/>
      <c r="W27" s="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5"/>
    </row>
    <row r="28" spans="1:40" x14ac:dyDescent="0.2">
      <c r="A28" s="12"/>
      <c r="B28" s="13"/>
      <c r="C28" s="13"/>
      <c r="D28" s="18" t="s">
        <v>29</v>
      </c>
      <c r="E28" s="33">
        <f>SUM(E15:E26)</f>
        <v>40711219839</v>
      </c>
      <c r="F28" s="33"/>
      <c r="G28" s="33">
        <f>SUM(G15:G26)</f>
        <v>44169295460</v>
      </c>
      <c r="H28" s="33">
        <f>SUM(H15:H26)</f>
        <v>3458075621</v>
      </c>
      <c r="I28" s="33">
        <f>SUM(I15:I26)</f>
        <v>99604618</v>
      </c>
      <c r="J28" s="33"/>
      <c r="K28" s="33">
        <f>SUM(K15:K26)</f>
        <v>107972617</v>
      </c>
      <c r="L28" s="33">
        <f>SUM(L15:L26)</f>
        <v>99604618</v>
      </c>
      <c r="M28" s="33"/>
      <c r="N28" s="34">
        <f>SUM(N15:N26)</f>
        <v>7483643.0099999998</v>
      </c>
      <c r="O28" s="34"/>
      <c r="P28" s="33">
        <f>SUM(P15:P26)</f>
        <v>189169735</v>
      </c>
      <c r="Q28" s="33"/>
      <c r="R28" s="33">
        <f>SUM(R15:R26)</f>
        <v>213534981</v>
      </c>
      <c r="S28" s="33"/>
      <c r="T28" s="34"/>
      <c r="U28" s="33"/>
      <c r="V28" s="33">
        <f t="shared" ref="V28:AM28" si="0">SUM(V15:V26)</f>
        <v>687200</v>
      </c>
      <c r="W28" s="33">
        <f t="shared" si="0"/>
        <v>3672297802</v>
      </c>
      <c r="X28" s="33">
        <f t="shared" si="0"/>
        <v>0</v>
      </c>
      <c r="Y28" s="33">
        <f t="shared" si="0"/>
        <v>27003150</v>
      </c>
      <c r="Z28" s="33">
        <f t="shared" si="0"/>
        <v>0</v>
      </c>
      <c r="AA28" s="33">
        <f t="shared" si="0"/>
        <v>0</v>
      </c>
      <c r="AB28" s="33">
        <f t="shared" si="0"/>
        <v>15661550</v>
      </c>
      <c r="AC28" s="33">
        <f t="shared" si="0"/>
        <v>9036470</v>
      </c>
      <c r="AD28" s="33">
        <f t="shared" si="0"/>
        <v>0</v>
      </c>
      <c r="AE28" s="33">
        <f t="shared" si="0"/>
        <v>0</v>
      </c>
      <c r="AF28" s="33">
        <f t="shared" si="0"/>
        <v>0</v>
      </c>
      <c r="AG28" s="33">
        <f t="shared" si="0"/>
        <v>131500</v>
      </c>
      <c r="AH28" s="33">
        <f t="shared" si="0"/>
        <v>430900</v>
      </c>
      <c r="AI28" s="33">
        <f t="shared" si="0"/>
        <v>0</v>
      </c>
      <c r="AJ28" s="33">
        <f t="shared" si="0"/>
        <v>0</v>
      </c>
      <c r="AK28" s="33">
        <f t="shared" si="0"/>
        <v>2584100</v>
      </c>
      <c r="AL28" s="33">
        <f t="shared" si="0"/>
        <v>0</v>
      </c>
      <c r="AM28" s="33">
        <f t="shared" si="0"/>
        <v>1190100</v>
      </c>
      <c r="AN28" s="33">
        <f>SUM(AN15:AN26)</f>
        <v>56037770</v>
      </c>
    </row>
    <row r="29" spans="1:40" x14ac:dyDescent="0.2">
      <c r="A29" s="12"/>
      <c r="B29" s="13"/>
      <c r="C29" s="13"/>
      <c r="D29" s="32"/>
      <c r="E29" s="28"/>
      <c r="F29" s="28"/>
      <c r="G29" s="28"/>
      <c r="H29" s="28"/>
      <c r="I29" s="28"/>
      <c r="J29" s="28"/>
      <c r="K29" s="28"/>
      <c r="L29" s="28"/>
      <c r="M29" s="28"/>
      <c r="N29" s="29"/>
      <c r="O29" s="29"/>
      <c r="P29" s="28"/>
      <c r="Q29" s="28"/>
      <c r="R29" s="30"/>
      <c r="S29" s="28"/>
      <c r="T29" s="29"/>
      <c r="U29" s="28"/>
      <c r="V29" s="28"/>
      <c r="W29" s="28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</row>
    <row r="30" spans="1:40" s="23" customFormat="1" ht="11.25" x14ac:dyDescent="0.2">
      <c r="B30" s="17"/>
      <c r="C30" s="17"/>
      <c r="D30" s="17"/>
      <c r="E30" s="17" t="s">
        <v>77</v>
      </c>
      <c r="F30" s="25"/>
      <c r="G30" s="24"/>
      <c r="H30" s="24"/>
      <c r="I30" s="26"/>
      <c r="J30" s="26"/>
      <c r="K30" s="26"/>
      <c r="L30" s="24"/>
      <c r="M30" s="24"/>
      <c r="N30" s="60" t="s">
        <v>78</v>
      </c>
      <c r="O30" s="60"/>
      <c r="P30" s="60"/>
      <c r="Q30" s="60"/>
      <c r="R30" s="60"/>
      <c r="S30" s="60"/>
      <c r="T30" s="60"/>
      <c r="U30" s="60"/>
      <c r="V30" s="60"/>
      <c r="W30" s="60"/>
      <c r="X30" s="60" t="s">
        <v>77</v>
      </c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</row>
    <row r="31" spans="1:40" x14ac:dyDescent="0.2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16"/>
      <c r="Y31" s="16"/>
      <c r="Z31" s="16"/>
      <c r="AA31" s="16"/>
      <c r="AB31" s="16"/>
      <c r="AC31" s="2"/>
      <c r="AD31" s="2"/>
      <c r="AE31" s="2"/>
      <c r="AF31" s="2"/>
    </row>
    <row r="32" spans="1:40" x14ac:dyDescent="0.2">
      <c r="X32" s="6"/>
      <c r="Y32" s="6"/>
      <c r="Z32" s="6"/>
      <c r="AA32" s="6"/>
      <c r="AB32" s="6"/>
    </row>
    <row r="33" spans="24:28" x14ac:dyDescent="0.2">
      <c r="X33" s="6"/>
      <c r="Y33" s="6"/>
      <c r="Z33" s="6"/>
      <c r="AA33" s="6"/>
      <c r="AB33" s="6"/>
    </row>
    <row r="34" spans="24:28" x14ac:dyDescent="0.2">
      <c r="X34" s="6"/>
      <c r="Y34" s="6"/>
      <c r="Z34" s="6"/>
      <c r="AA34" s="6"/>
      <c r="AB34" s="6"/>
    </row>
    <row r="35" spans="24:28" x14ac:dyDescent="0.2">
      <c r="X35" s="6"/>
      <c r="Y35" s="6"/>
      <c r="Z35" s="6"/>
      <c r="AA35" s="6"/>
      <c r="AB35" s="6"/>
    </row>
    <row r="36" spans="24:28" x14ac:dyDescent="0.2">
      <c r="X36" s="6"/>
      <c r="Y36" s="6"/>
      <c r="Z36" s="6"/>
      <c r="AA36" s="6"/>
      <c r="AB36" s="6"/>
    </row>
    <row r="37" spans="24:28" x14ac:dyDescent="0.2">
      <c r="X37" s="6"/>
      <c r="Y37" s="6"/>
      <c r="Z37" s="6"/>
      <c r="AA37" s="6"/>
      <c r="AB37" s="6"/>
    </row>
    <row r="38" spans="24:28" x14ac:dyDescent="0.2">
      <c r="X38" s="6"/>
      <c r="Y38" s="6"/>
      <c r="Z38" s="6"/>
      <c r="AA38" s="6"/>
      <c r="AB38" s="6"/>
    </row>
    <row r="39" spans="24:28" x14ac:dyDescent="0.2">
      <c r="X39" s="6"/>
      <c r="Y39" s="6"/>
      <c r="Z39" s="6"/>
      <c r="AA39" s="6"/>
      <c r="AB39" s="6"/>
    </row>
    <row r="40" spans="24:28" x14ac:dyDescent="0.2">
      <c r="X40" s="6"/>
      <c r="Y40" s="6"/>
      <c r="Z40" s="6"/>
      <c r="AA40" s="6"/>
      <c r="AB40" s="6"/>
    </row>
    <row r="41" spans="24:28" x14ac:dyDescent="0.2">
      <c r="X41" s="6"/>
      <c r="Y41" s="6"/>
      <c r="Z41" s="6"/>
      <c r="AA41" s="6"/>
      <c r="AB41" s="6"/>
    </row>
    <row r="42" spans="24:28" x14ac:dyDescent="0.2">
      <c r="X42" s="6"/>
      <c r="Y42" s="6"/>
      <c r="Z42" s="6"/>
      <c r="AA42" s="6"/>
      <c r="AB42" s="6"/>
    </row>
    <row r="43" spans="24:28" x14ac:dyDescent="0.2">
      <c r="X43" s="6"/>
      <c r="Y43" s="6"/>
      <c r="Z43" s="6"/>
      <c r="AA43" s="6"/>
      <c r="AB43" s="6"/>
    </row>
    <row r="44" spans="24:28" x14ac:dyDescent="0.2">
      <c r="X44" s="6"/>
      <c r="Y44" s="6"/>
      <c r="Z44" s="6"/>
      <c r="AA44" s="6"/>
      <c r="AB44" s="6"/>
    </row>
    <row r="46" spans="24:28" x14ac:dyDescent="0.2">
      <c r="X46" s="6"/>
      <c r="Y46" s="6"/>
      <c r="Z46" s="6"/>
      <c r="AA46" s="6"/>
      <c r="AB46" s="6"/>
    </row>
  </sheetData>
  <mergeCells count="47">
    <mergeCell ref="AN9:AN14"/>
    <mergeCell ref="AI9:AI14"/>
    <mergeCell ref="AJ9:AJ14"/>
    <mergeCell ref="AK9:AK14"/>
    <mergeCell ref="AL9:AL14"/>
    <mergeCell ref="AM9:AM14"/>
    <mergeCell ref="AF9:AF14"/>
    <mergeCell ref="AG9:AG14"/>
    <mergeCell ref="AH9:AH14"/>
    <mergeCell ref="X9:X14"/>
    <mergeCell ref="AB9:AB14"/>
    <mergeCell ref="AC9:AC14"/>
    <mergeCell ref="AD9:AD14"/>
    <mergeCell ref="Y9:Y14"/>
    <mergeCell ref="Z9:Z14"/>
    <mergeCell ref="C9:C14"/>
    <mergeCell ref="D9:D14"/>
    <mergeCell ref="Q9:Q14"/>
    <mergeCell ref="I5:M7"/>
    <mergeCell ref="E5:H7"/>
    <mergeCell ref="O9:O14"/>
    <mergeCell ref="M9:M14"/>
    <mergeCell ref="E9:E14"/>
    <mergeCell ref="F9:F14"/>
    <mergeCell ref="G9:G14"/>
    <mergeCell ref="H9:H14"/>
    <mergeCell ref="I9:I14"/>
    <mergeCell ref="J9:J13"/>
    <mergeCell ref="K9:K14"/>
    <mergeCell ref="N5:R7"/>
    <mergeCell ref="R9:R14"/>
    <mergeCell ref="S9:S14"/>
    <mergeCell ref="L9:L14"/>
    <mergeCell ref="X7:AN7"/>
    <mergeCell ref="N30:W30"/>
    <mergeCell ref="X30:AN30"/>
    <mergeCell ref="V5:V7"/>
    <mergeCell ref="T9:T14"/>
    <mergeCell ref="AA9:AA14"/>
    <mergeCell ref="V9:V14"/>
    <mergeCell ref="W5:W7"/>
    <mergeCell ref="W9:W14"/>
    <mergeCell ref="P9:P14"/>
    <mergeCell ref="S5:U7"/>
    <mergeCell ref="U9:U14"/>
    <mergeCell ref="N9:N14"/>
    <mergeCell ref="AE9:AE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Mercer County Equalization Table 2017</dc:title>
  <dc:subject>Mercer County Equalization Table 2017</dc:subject>
  <dc:creator>NJ Taxation</dc:creator>
  <cp:keywords>Mercer County Equalization Table, 2017</cp:keywords>
  <cp:lastModifiedBy>Christopher Beitz, </cp:lastModifiedBy>
  <cp:lastPrinted>2010-03-10T16:47:19Z</cp:lastPrinted>
  <dcterms:created xsi:type="dcterms:W3CDTF">2002-01-15T13:54:18Z</dcterms:created>
  <dcterms:modified xsi:type="dcterms:W3CDTF">2017-07-18T15:08:52Z</dcterms:modified>
</cp:coreProperties>
</file>