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 tabRatio="229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Table'!$A$1:$AN$74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X71" i="1" l="1"/>
  <c r="N71" i="1"/>
  <c r="P69" i="1"/>
  <c r="P2" i="1" l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X69" i="1"/>
  <c r="V69" i="1"/>
  <c r="N69" i="1"/>
  <c r="I69" i="1"/>
  <c r="E69" i="1"/>
  <c r="AA2" i="1"/>
  <c r="H69" i="1" l="1"/>
  <c r="AN69" i="1"/>
  <c r="K69" i="1"/>
  <c r="G69" i="1"/>
  <c r="L69" i="1"/>
  <c r="R69" i="1"/>
  <c r="W69" i="1" l="1"/>
</calcChain>
</file>

<file path=xl/sharedStrings.xml><?xml version="1.0" encoding="utf-8"?>
<sst xmlns="http://schemas.openxmlformats.org/spreadsheetml/2006/main" count="239" uniqueCount="198">
  <si>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</si>
  <si>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</si>
  <si>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</si>
  <si>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</si>
  <si>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</si>
  <si>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</si>
  <si>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</si>
  <si>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</si>
  <si>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</si>
  <si>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</si>
  <si>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</si>
  <si>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</si>
  <si>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</si>
  <si>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</si>
  <si>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</si>
  <si>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</si>
  <si>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</si>
  <si>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</si>
  <si>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</si>
  <si>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</si>
  <si>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</si>
  <si>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</si>
  <si>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</si>
  <si>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</si>
  <si>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</si>
  <si>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</si>
  <si>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</si>
  <si>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</si>
  <si>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</si>
  <si>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</si>
  <si>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</si>
  <si>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</si>
  <si>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</si>
  <si>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</si>
  <si>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</si>
  <si>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</si>
  <si>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</si>
  <si>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</si>
  <si>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</si>
  <si>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</si>
  <si>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</si>
  <si>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</si>
  <si>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</si>
  <si>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</si>
  <si>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</si>
  <si>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</si>
  <si>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</si>
  <si>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</si>
  <si>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</si>
  <si>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</si>
  <si>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</si>
  <si>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</si>
  <si>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</si>
  <si>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</si>
  <si>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</si>
  <si>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</si>
  <si>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</si>
  <si>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</si>
  <si>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</si>
  <si>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</si>
  <si>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</si>
  <si>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</si>
  <si>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</si>
  <si>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</si>
  <si>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</si>
  <si>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</si>
  <si>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</si>
  <si>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</si>
  <si>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</si>
  <si>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</si>
  <si>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</si>
  <si>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</si>
  <si>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</si>
  <si>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</si>
  <si>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</si>
  <si>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</si>
  <si>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</si>
  <si>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</si>
  <si>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</si>
  <si>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</si>
  <si>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</si>
  <si>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</si>
  <si>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</si>
  <si>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</si>
  <si>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</si>
  <si>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</si>
  <si>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</si>
  <si>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</si>
  <si>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</si>
  <si>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</si>
  <si>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</si>
  <si>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</si>
  <si>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</si>
  <si>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</si>
  <si>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</si>
  <si>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</si>
  <si>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</si>
  <si>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</si>
  <si>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</si>
  <si>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</si>
  <si>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</si>
  <si>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</si>
  <si>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</si>
  <si>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</si>
  <si>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</si>
  <si>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</si>
  <si>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</si>
  <si>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</si>
  <si>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</si>
  <si>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</si>
  <si>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</si>
  <si>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</si>
  <si>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</si>
  <si>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</si>
  <si>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</si>
  <si>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</si>
  <si>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</si>
  <si>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</si>
  <si>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</si>
  <si>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</si>
  <si>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>In Lieu True Value                     (C 441 PL 1991) N.J.S.A. 40A:21-1 et seq.</t>
  </si>
  <si>
    <t>(N.J.S.A. 54:1-35.2)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</si>
  <si>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</si>
  <si>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</si>
  <si>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</si>
  <si>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</si>
  <si>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</si>
  <si>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</si>
  <si>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</si>
  <si>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</si>
  <si>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</si>
  <si>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</si>
  <si>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</si>
  <si>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</si>
  <si>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</si>
  <si>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</si>
  <si>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</si>
  <si>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</si>
  <si>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</si>
  <si>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</si>
  <si>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</si>
  <si>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</si>
  <si>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</si>
  <si>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</si>
  <si>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</si>
  <si>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</si>
  <si>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</si>
  <si>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</si>
  <si>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</si>
  <si>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</si>
  <si>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</si>
  <si>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</si>
  <si>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</si>
  <si>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</si>
  <si>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</si>
  <si>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</si>
  <si>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</si>
  <si>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</si>
  <si>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</si>
  <si>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</si>
  <si>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</si>
  <si>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</si>
  <si>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</si>
  <si>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</si>
  <si>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</si>
  <si>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</si>
  <si>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SPRING LAKE BORO</t>
  </si>
  <si>
    <t>SPRING LAKE HEIGHTS BORO</t>
  </si>
  <si>
    <t>TINTON FALLS BORO</t>
  </si>
  <si>
    <t>UNION BEACH BORO</t>
  </si>
  <si>
    <t>UPPER FREEHOLD TWP</t>
  </si>
  <si>
    <t>WALL TWP</t>
  </si>
  <si>
    <t>WEST LONG BRANCH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</si>
  <si>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</si>
  <si>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</si>
  <si>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</si>
  <si>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</si>
  <si>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</si>
  <si>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</si>
  <si>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</si>
  <si>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</si>
  <si>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</si>
  <si>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</si>
  <si>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</si>
  <si>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LAKE COMO</t>
  </si>
  <si>
    <t>e</t>
  </si>
  <si>
    <t>r,E</t>
  </si>
  <si>
    <t>r, E</t>
  </si>
  <si>
    <t>ADP, E</t>
  </si>
  <si>
    <t>R, E</t>
  </si>
  <si>
    <t>R</t>
  </si>
  <si>
    <t>r</t>
  </si>
  <si>
    <t>ASP</t>
  </si>
  <si>
    <t>r, L, E</t>
  </si>
  <si>
    <t xml:space="preserve"> </t>
  </si>
  <si>
    <t xml:space="preserve">HOLMDEL TWP </t>
  </si>
  <si>
    <t xml:space="preserve">R - Revaluation   r - Reassessment  ADP - Revision to Ratio L - In lieu of taxes  F - Fiscal Municipality  E -  Special Exemption </t>
  </si>
  <si>
    <t>Final Equalization Table, County of Monmouth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</si>
</sst>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2" fontId="1" fillId="2" borderId="7" xfId="0" applyNumberFormat="1" applyFont="1" applyFill="1" applyBorder="1"/>
    <xf numFmtId="3" fontId="0" fillId="0" borderId="7" xfId="0" applyNumberFormat="1" applyFill="1" applyBorder="1"/>
    <xf numFmtId="4" fontId="1" fillId="0" borderId="7" xfId="0" applyNumberFormat="1" applyFont="1" applyFill="1" applyBorder="1"/>
    <xf numFmtId="0" fontId="0" fillId="3" borderId="2" xfId="0" quotePrefix="1" applyFill="1" applyBorder="1" applyAlignment="1">
      <alignment horizontal="right" vertical="center"/>
    </xf>
    <xf numFmtId="0" fontId="0" fillId="3" borderId="2" xfId="0" quotePrefix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/>
    <xf numFmtId="37" fontId="0" fillId="3" borderId="6" xfId="1" applyNumberFormat="1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37" fontId="0" fillId="3" borderId="2" xfId="1" applyNumberFormat="1" applyFont="1" applyFill="1" applyBorder="1" applyAlignment="1">
      <alignment horizontal="center" vertical="center" wrapText="1"/>
    </xf>
    <xf numFmtId="43" fontId="0" fillId="3" borderId="2" xfId="1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39" fontId="0" fillId="3" borderId="2" xfId="0" applyNumberForma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87"/>
  <sheetViews>
    <sheetView tabSelected="1" zoomScaleNormal="100" workbookViewId="0">
      <selection activeCell="D6" sqref="D6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8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0.710937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2" t="s">
        <v>197</v>
      </c>
      <c r="P2" s="3" t="str">
        <f>H2</f>
        <v>Final Equalization Table, County of Monmouth for the year 2017</v>
      </c>
      <c r="AA2" s="3" t="str">
        <f>H2</f>
        <v>Final Equalization Table, County of Monmouth for the year 2017</v>
      </c>
    </row>
    <row r="5" spans="1:40" ht="27.6" customHeight="1" x14ac:dyDescent="0.2">
      <c r="E5" s="63" t="s">
        <v>6</v>
      </c>
      <c r="F5" s="63"/>
      <c r="G5" s="63"/>
      <c r="H5" s="63"/>
      <c r="I5" s="62" t="s">
        <v>70</v>
      </c>
      <c r="J5" s="62"/>
      <c r="K5" s="62"/>
      <c r="L5" s="62"/>
      <c r="M5" s="62"/>
      <c r="N5" s="63" t="s">
        <v>47</v>
      </c>
      <c r="O5" s="63"/>
      <c r="P5" s="63"/>
      <c r="Q5" s="63"/>
      <c r="R5" s="63"/>
      <c r="S5" s="62" t="s">
        <v>48</v>
      </c>
      <c r="T5" s="62"/>
      <c r="U5" s="62"/>
      <c r="V5" s="62" t="s">
        <v>30</v>
      </c>
      <c r="W5" s="62" t="s">
        <v>49</v>
      </c>
    </row>
    <row r="6" spans="1:40" ht="28.15" customHeight="1" x14ac:dyDescent="0.2">
      <c r="E6" s="63"/>
      <c r="F6" s="63"/>
      <c r="G6" s="63"/>
      <c r="H6" s="63"/>
      <c r="I6" s="62"/>
      <c r="J6" s="62"/>
      <c r="K6" s="62"/>
      <c r="L6" s="62"/>
      <c r="M6" s="62"/>
      <c r="N6" s="63"/>
      <c r="O6" s="63"/>
      <c r="P6" s="63"/>
      <c r="Q6" s="63"/>
      <c r="R6" s="63"/>
      <c r="S6" s="62"/>
      <c r="T6" s="62"/>
      <c r="U6" s="62"/>
      <c r="V6" s="62"/>
      <c r="W6" s="62"/>
    </row>
    <row r="7" spans="1:40" ht="12.75" customHeight="1" x14ac:dyDescent="0.2">
      <c r="E7" s="63"/>
      <c r="F7" s="63"/>
      <c r="G7" s="63"/>
      <c r="H7" s="63"/>
      <c r="I7" s="62"/>
      <c r="J7" s="62"/>
      <c r="K7" s="62"/>
      <c r="L7" s="62"/>
      <c r="M7" s="62"/>
      <c r="N7" s="63"/>
      <c r="O7" s="63"/>
      <c r="P7" s="63"/>
      <c r="Q7" s="63"/>
      <c r="R7" s="63"/>
      <c r="S7" s="62"/>
      <c r="T7" s="62"/>
      <c r="U7" s="62"/>
      <c r="V7" s="62"/>
      <c r="W7" s="62"/>
      <c r="X7" s="56" t="s">
        <v>46</v>
      </c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119</v>
      </c>
      <c r="AL8" s="36" t="s">
        <v>175</v>
      </c>
      <c r="AM8" s="36" t="s">
        <v>176</v>
      </c>
      <c r="AN8" s="36" t="s">
        <v>177</v>
      </c>
    </row>
    <row r="9" spans="1:40" s="8" customFormat="1" ht="13.15" customHeight="1" x14ac:dyDescent="0.2">
      <c r="B9" s="9"/>
      <c r="C9" s="62" t="s">
        <v>44</v>
      </c>
      <c r="D9" s="66" t="s">
        <v>45</v>
      </c>
      <c r="E9" s="62" t="s">
        <v>31</v>
      </c>
      <c r="F9" s="64" t="s">
        <v>8</v>
      </c>
      <c r="G9" s="62" t="s">
        <v>50</v>
      </c>
      <c r="H9" s="62" t="s">
        <v>51</v>
      </c>
      <c r="I9" s="62" t="s">
        <v>7</v>
      </c>
      <c r="J9" s="59" t="s">
        <v>11</v>
      </c>
      <c r="K9" s="62" t="s">
        <v>56</v>
      </c>
      <c r="L9" s="62" t="s">
        <v>52</v>
      </c>
      <c r="M9" s="62" t="s">
        <v>173</v>
      </c>
      <c r="N9" s="62" t="s">
        <v>53</v>
      </c>
      <c r="O9" s="62" t="s">
        <v>9</v>
      </c>
      <c r="P9" s="62" t="s">
        <v>57</v>
      </c>
      <c r="Q9" s="62" t="s">
        <v>58</v>
      </c>
      <c r="R9" s="62" t="s">
        <v>54</v>
      </c>
      <c r="S9" s="62" t="s">
        <v>7</v>
      </c>
      <c r="T9" s="62" t="s">
        <v>10</v>
      </c>
      <c r="U9" s="62" t="s">
        <v>59</v>
      </c>
      <c r="V9" s="62" t="s">
        <v>120</v>
      </c>
      <c r="W9" s="62" t="s">
        <v>55</v>
      </c>
      <c r="X9" s="62" t="s">
        <v>60</v>
      </c>
      <c r="Y9" s="62" t="s">
        <v>178</v>
      </c>
      <c r="Z9" s="62" t="s">
        <v>69</v>
      </c>
      <c r="AA9" s="62" t="s">
        <v>68</v>
      </c>
      <c r="AB9" s="59" t="s">
        <v>179</v>
      </c>
      <c r="AC9" s="62" t="s">
        <v>174</v>
      </c>
      <c r="AD9" s="59" t="s">
        <v>180</v>
      </c>
      <c r="AE9" s="59" t="s">
        <v>181</v>
      </c>
      <c r="AF9" s="59" t="s">
        <v>182</v>
      </c>
      <c r="AG9" s="62" t="s">
        <v>62</v>
      </c>
      <c r="AH9" s="62" t="s">
        <v>61</v>
      </c>
      <c r="AI9" s="62" t="s">
        <v>64</v>
      </c>
      <c r="AJ9" s="62" t="s">
        <v>63</v>
      </c>
      <c r="AK9" s="61" t="s">
        <v>65</v>
      </c>
      <c r="AL9" s="61" t="s">
        <v>66</v>
      </c>
      <c r="AM9" s="61" t="s">
        <v>67</v>
      </c>
      <c r="AN9" s="61" t="s">
        <v>183</v>
      </c>
    </row>
    <row r="10" spans="1:40" s="8" customFormat="1" x14ac:dyDescent="0.2">
      <c r="B10" s="9"/>
      <c r="C10" s="62"/>
      <c r="D10" s="66"/>
      <c r="E10" s="62"/>
      <c r="F10" s="62"/>
      <c r="G10" s="62"/>
      <c r="H10" s="62"/>
      <c r="I10" s="62"/>
      <c r="J10" s="60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0"/>
      <c r="AC10" s="62"/>
      <c r="AD10" s="60"/>
      <c r="AE10" s="60"/>
      <c r="AF10" s="60"/>
      <c r="AG10" s="62"/>
      <c r="AH10" s="62"/>
      <c r="AI10" s="62"/>
      <c r="AJ10" s="62"/>
      <c r="AK10" s="62"/>
      <c r="AL10" s="62"/>
      <c r="AM10" s="62"/>
      <c r="AN10" s="62"/>
    </row>
    <row r="11" spans="1:40" s="8" customFormat="1" ht="55.9" customHeight="1" x14ac:dyDescent="0.2">
      <c r="B11" s="9"/>
      <c r="C11" s="62"/>
      <c r="D11" s="66"/>
      <c r="E11" s="62"/>
      <c r="F11" s="62"/>
      <c r="G11" s="62"/>
      <c r="H11" s="62"/>
      <c r="I11" s="62"/>
      <c r="J11" s="60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0"/>
      <c r="AC11" s="62"/>
      <c r="AD11" s="60"/>
      <c r="AE11" s="60"/>
      <c r="AF11" s="60"/>
      <c r="AG11" s="62"/>
      <c r="AH11" s="62"/>
      <c r="AI11" s="62"/>
      <c r="AJ11" s="62"/>
      <c r="AK11" s="62"/>
      <c r="AL11" s="62"/>
      <c r="AM11" s="62"/>
      <c r="AN11" s="62"/>
    </row>
    <row r="12" spans="1:40" s="8" customFormat="1" x14ac:dyDescent="0.2">
      <c r="B12" s="9"/>
      <c r="C12" s="62"/>
      <c r="D12" s="66"/>
      <c r="E12" s="62"/>
      <c r="F12" s="62"/>
      <c r="G12" s="62"/>
      <c r="H12" s="62"/>
      <c r="I12" s="62"/>
      <c r="J12" s="60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0"/>
      <c r="AC12" s="62"/>
      <c r="AD12" s="60"/>
      <c r="AE12" s="60"/>
      <c r="AF12" s="60"/>
      <c r="AG12" s="62"/>
      <c r="AH12" s="62"/>
      <c r="AI12" s="62"/>
      <c r="AJ12" s="62"/>
      <c r="AK12" s="62"/>
      <c r="AL12" s="62"/>
      <c r="AM12" s="62"/>
      <c r="AN12" s="62"/>
    </row>
    <row r="13" spans="1:40" s="8" customFormat="1" x14ac:dyDescent="0.2">
      <c r="B13" s="9"/>
      <c r="C13" s="62"/>
      <c r="D13" s="66"/>
      <c r="E13" s="62"/>
      <c r="F13" s="62"/>
      <c r="G13" s="62"/>
      <c r="H13" s="62"/>
      <c r="I13" s="62"/>
      <c r="J13" s="60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0"/>
      <c r="AC13" s="62"/>
      <c r="AD13" s="60"/>
      <c r="AE13" s="60"/>
      <c r="AF13" s="60"/>
      <c r="AG13" s="62"/>
      <c r="AH13" s="62"/>
      <c r="AI13" s="62"/>
      <c r="AJ13" s="62"/>
      <c r="AK13" s="62"/>
      <c r="AL13" s="62"/>
      <c r="AM13" s="62"/>
      <c r="AN13" s="62"/>
    </row>
    <row r="14" spans="1:40" s="8" customFormat="1" x14ac:dyDescent="0.2">
      <c r="B14" s="9"/>
      <c r="C14" s="62"/>
      <c r="D14" s="67"/>
      <c r="E14" s="62"/>
      <c r="F14" s="62"/>
      <c r="G14" s="62"/>
      <c r="H14" s="62"/>
      <c r="I14" s="62"/>
      <c r="J14" s="22" t="s">
        <v>121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1"/>
      <c r="AC14" s="62"/>
      <c r="AD14" s="61"/>
      <c r="AE14" s="61"/>
      <c r="AF14" s="61"/>
      <c r="AG14" s="62"/>
      <c r="AH14" s="62"/>
      <c r="AI14" s="62"/>
      <c r="AJ14" s="62"/>
      <c r="AK14" s="62"/>
      <c r="AL14" s="62"/>
      <c r="AM14" s="62"/>
      <c r="AN14" s="62"/>
    </row>
    <row r="15" spans="1:40" s="53" customFormat="1" x14ac:dyDescent="0.2">
      <c r="A15" s="40">
        <v>13</v>
      </c>
      <c r="B15" s="41" t="s">
        <v>0</v>
      </c>
      <c r="C15" s="42" t="s">
        <v>186</v>
      </c>
      <c r="D15" s="43" t="s">
        <v>122</v>
      </c>
      <c r="E15" s="44">
        <v>2077088200</v>
      </c>
      <c r="F15" s="45">
        <v>99.71</v>
      </c>
      <c r="G15" s="46">
        <v>2083129275</v>
      </c>
      <c r="H15" s="47">
        <v>6041075</v>
      </c>
      <c r="I15" s="48"/>
      <c r="J15" s="45">
        <v>100</v>
      </c>
      <c r="K15" s="47">
        <v>0</v>
      </c>
      <c r="L15" s="46">
        <v>0</v>
      </c>
      <c r="M15" s="47">
        <v>0</v>
      </c>
      <c r="N15" s="49">
        <v>223552.45</v>
      </c>
      <c r="O15" s="50">
        <v>2.5830000000000002</v>
      </c>
      <c r="P15" s="51">
        <v>8654759.9700000007</v>
      </c>
      <c r="Q15" s="45">
        <v>97.51</v>
      </c>
      <c r="R15" s="47">
        <v>8875767</v>
      </c>
      <c r="S15" s="48"/>
      <c r="T15" s="45">
        <v>99.71</v>
      </c>
      <c r="U15" s="48"/>
      <c r="V15" s="48"/>
      <c r="W15" s="47">
        <v>14916842</v>
      </c>
      <c r="X15" s="52"/>
      <c r="Y15" s="52">
        <v>28300</v>
      </c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46">
        <v>28300</v>
      </c>
    </row>
    <row r="16" spans="1:40" s="53" customFormat="1" x14ac:dyDescent="0.2">
      <c r="A16" s="40">
        <v>13</v>
      </c>
      <c r="B16" s="41" t="s">
        <v>1</v>
      </c>
      <c r="C16" s="42" t="s">
        <v>185</v>
      </c>
      <c r="D16" s="43" t="s">
        <v>123</v>
      </c>
      <c r="E16" s="44">
        <v>543220500</v>
      </c>
      <c r="F16" s="45">
        <v>95.93</v>
      </c>
      <c r="G16" s="46">
        <v>566267591</v>
      </c>
      <c r="H16" s="47">
        <v>23047091</v>
      </c>
      <c r="I16" s="48">
        <v>223352</v>
      </c>
      <c r="J16" s="45">
        <v>100</v>
      </c>
      <c r="K16" s="47">
        <v>223352</v>
      </c>
      <c r="L16" s="46">
        <v>223352</v>
      </c>
      <c r="M16" s="47">
        <v>0</v>
      </c>
      <c r="N16" s="49">
        <v>11771.29</v>
      </c>
      <c r="O16" s="50">
        <v>0.83199999999999996</v>
      </c>
      <c r="P16" s="51">
        <v>1414818.51</v>
      </c>
      <c r="Q16" s="45">
        <v>85.7</v>
      </c>
      <c r="R16" s="47">
        <v>1650897</v>
      </c>
      <c r="S16" s="48"/>
      <c r="T16" s="45">
        <v>95.93</v>
      </c>
      <c r="U16" s="48"/>
      <c r="V16" s="48"/>
      <c r="W16" s="47">
        <v>24697988</v>
      </c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46">
        <v>0</v>
      </c>
    </row>
    <row r="17" spans="1:40" s="53" customFormat="1" x14ac:dyDescent="0.2">
      <c r="A17" s="40">
        <v>13</v>
      </c>
      <c r="B17" s="41" t="s">
        <v>2</v>
      </c>
      <c r="C17" s="42"/>
      <c r="D17" s="43" t="s">
        <v>124</v>
      </c>
      <c r="E17" s="44">
        <v>192242800</v>
      </c>
      <c r="F17" s="45">
        <v>93.91</v>
      </c>
      <c r="G17" s="46">
        <v>204709616</v>
      </c>
      <c r="H17" s="47">
        <v>12466816</v>
      </c>
      <c r="I17" s="48"/>
      <c r="J17" s="45">
        <v>93.91</v>
      </c>
      <c r="K17" s="47">
        <v>0</v>
      </c>
      <c r="L17" s="46">
        <v>0</v>
      </c>
      <c r="M17" s="47">
        <v>0</v>
      </c>
      <c r="N17" s="49">
        <v>7196.45</v>
      </c>
      <c r="O17" s="50">
        <v>3.0419999999999998</v>
      </c>
      <c r="P17" s="51">
        <v>236569.69</v>
      </c>
      <c r="Q17" s="45">
        <v>91.27</v>
      </c>
      <c r="R17" s="47">
        <v>259198</v>
      </c>
      <c r="S17" s="48"/>
      <c r="T17" s="45">
        <v>93.91</v>
      </c>
      <c r="U17" s="48"/>
      <c r="V17" s="48"/>
      <c r="W17" s="47">
        <v>12726014</v>
      </c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46">
        <v>0</v>
      </c>
    </row>
    <row r="18" spans="1:40" s="53" customFormat="1" x14ac:dyDescent="0.2">
      <c r="A18" s="40">
        <v>13</v>
      </c>
      <c r="B18" s="41" t="s">
        <v>3</v>
      </c>
      <c r="C18" s="42" t="s">
        <v>187</v>
      </c>
      <c r="D18" s="43" t="s">
        <v>125</v>
      </c>
      <c r="E18" s="44">
        <v>1368550700</v>
      </c>
      <c r="F18" s="45">
        <v>96</v>
      </c>
      <c r="G18" s="46">
        <v>1425573646</v>
      </c>
      <c r="H18" s="47">
        <v>57022946</v>
      </c>
      <c r="I18" s="48"/>
      <c r="J18" s="45">
        <v>100</v>
      </c>
      <c r="K18" s="47">
        <v>0</v>
      </c>
      <c r="L18" s="46">
        <v>0</v>
      </c>
      <c r="M18" s="47">
        <v>0</v>
      </c>
      <c r="N18" s="49">
        <v>466926.13</v>
      </c>
      <c r="O18" s="50">
        <v>2.1440000000000001</v>
      </c>
      <c r="P18" s="51">
        <v>21778270.989999998</v>
      </c>
      <c r="Q18" s="45">
        <v>91.74</v>
      </c>
      <c r="R18" s="47">
        <v>23739123</v>
      </c>
      <c r="S18" s="48"/>
      <c r="T18" s="45">
        <v>96</v>
      </c>
      <c r="U18" s="48"/>
      <c r="V18" s="48"/>
      <c r="W18" s="47">
        <v>80762069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>
        <v>176600</v>
      </c>
      <c r="AI18" s="52">
        <v>6732800</v>
      </c>
      <c r="AJ18" s="52"/>
      <c r="AK18" s="52"/>
      <c r="AL18" s="52"/>
      <c r="AM18" s="52">
        <v>1213000</v>
      </c>
      <c r="AN18" s="46">
        <v>8122400</v>
      </c>
    </row>
    <row r="19" spans="1:40" s="53" customFormat="1" x14ac:dyDescent="0.2">
      <c r="A19" s="40">
        <v>13</v>
      </c>
      <c r="B19" s="41" t="s">
        <v>4</v>
      </c>
      <c r="C19" s="42" t="s">
        <v>188</v>
      </c>
      <c r="D19" s="43" t="s">
        <v>126</v>
      </c>
      <c r="E19" s="44">
        <v>636315400</v>
      </c>
      <c r="F19" s="45">
        <v>79.78</v>
      </c>
      <c r="G19" s="46">
        <v>797587616</v>
      </c>
      <c r="H19" s="47">
        <v>161272216</v>
      </c>
      <c r="I19" s="48">
        <v>1286181</v>
      </c>
      <c r="J19" s="45">
        <v>79.78</v>
      </c>
      <c r="K19" s="47">
        <v>1612160</v>
      </c>
      <c r="L19" s="46">
        <v>1286181</v>
      </c>
      <c r="M19" s="47">
        <v>0</v>
      </c>
      <c r="N19" s="49">
        <v>33875.47</v>
      </c>
      <c r="O19" s="50">
        <v>2.621</v>
      </c>
      <c r="P19" s="51">
        <v>1292463.56</v>
      </c>
      <c r="Q19" s="45">
        <v>82.04</v>
      </c>
      <c r="R19" s="47">
        <v>1575407</v>
      </c>
      <c r="S19" s="48"/>
      <c r="T19" s="45">
        <v>79.78</v>
      </c>
      <c r="U19" s="48"/>
      <c r="V19" s="48"/>
      <c r="W19" s="47">
        <v>162847623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>
        <v>589700</v>
      </c>
      <c r="AH19" s="52"/>
      <c r="AI19" s="52">
        <v>25000</v>
      </c>
      <c r="AJ19" s="52">
        <v>547600</v>
      </c>
      <c r="AK19" s="52"/>
      <c r="AL19" s="52"/>
      <c r="AM19" s="52">
        <v>37800</v>
      </c>
      <c r="AN19" s="46">
        <v>1200100</v>
      </c>
    </row>
    <row r="20" spans="1:40" s="53" customFormat="1" x14ac:dyDescent="0.2">
      <c r="A20" s="40">
        <v>13</v>
      </c>
      <c r="B20" s="41" t="s">
        <v>118</v>
      </c>
      <c r="C20" s="42"/>
      <c r="D20" s="43" t="s">
        <v>127</v>
      </c>
      <c r="E20" s="44">
        <v>913496000</v>
      </c>
      <c r="F20" s="45">
        <v>92.26</v>
      </c>
      <c r="G20" s="46">
        <v>990132235</v>
      </c>
      <c r="H20" s="47">
        <v>76636235</v>
      </c>
      <c r="I20" s="48"/>
      <c r="J20" s="45">
        <v>92.26</v>
      </c>
      <c r="K20" s="47">
        <v>0</v>
      </c>
      <c r="L20" s="46">
        <v>0</v>
      </c>
      <c r="M20" s="47">
        <v>0</v>
      </c>
      <c r="N20" s="49">
        <v>13967.41</v>
      </c>
      <c r="O20" s="50">
        <v>1.1419999999999999</v>
      </c>
      <c r="P20" s="51">
        <v>1223065.67</v>
      </c>
      <c r="Q20" s="45">
        <v>92.28</v>
      </c>
      <c r="R20" s="47">
        <v>1325385</v>
      </c>
      <c r="S20" s="48"/>
      <c r="T20" s="45">
        <v>92.26</v>
      </c>
      <c r="U20" s="48"/>
      <c r="V20" s="48"/>
      <c r="W20" s="47">
        <v>77961620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46">
        <v>0</v>
      </c>
    </row>
    <row r="21" spans="1:40" s="53" customFormat="1" x14ac:dyDescent="0.2">
      <c r="A21" s="40">
        <v>13</v>
      </c>
      <c r="B21" s="41" t="s">
        <v>117</v>
      </c>
      <c r="C21" s="42" t="s">
        <v>189</v>
      </c>
      <c r="D21" s="43" t="s">
        <v>128</v>
      </c>
      <c r="E21" s="44">
        <v>1685389600</v>
      </c>
      <c r="F21" s="45">
        <v>106.71</v>
      </c>
      <c r="G21" s="46">
        <v>1579411114</v>
      </c>
      <c r="H21" s="47">
        <v>-105978486</v>
      </c>
      <c r="I21" s="48"/>
      <c r="J21" s="45">
        <v>100</v>
      </c>
      <c r="K21" s="47">
        <v>0</v>
      </c>
      <c r="L21" s="46">
        <v>0</v>
      </c>
      <c r="M21" s="47">
        <v>0</v>
      </c>
      <c r="N21" s="49">
        <v>57040.01</v>
      </c>
      <c r="O21" s="50">
        <v>1.911</v>
      </c>
      <c r="P21" s="51">
        <v>2984825.22</v>
      </c>
      <c r="Q21" s="45">
        <v>68.599999999999994</v>
      </c>
      <c r="R21" s="47">
        <v>4351057</v>
      </c>
      <c r="S21" s="48"/>
      <c r="T21" s="45">
        <v>106.71</v>
      </c>
      <c r="U21" s="48"/>
      <c r="V21" s="48"/>
      <c r="W21" s="47">
        <v>-101627429</v>
      </c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>
        <v>279900</v>
      </c>
      <c r="AI21" s="52">
        <v>506800</v>
      </c>
      <c r="AJ21" s="52"/>
      <c r="AK21" s="52"/>
      <c r="AL21" s="52"/>
      <c r="AM21" s="52"/>
      <c r="AN21" s="46">
        <v>786700</v>
      </c>
    </row>
    <row r="22" spans="1:40" s="53" customFormat="1" x14ac:dyDescent="0.2">
      <c r="A22" s="40">
        <v>13</v>
      </c>
      <c r="B22" s="41" t="s">
        <v>116</v>
      </c>
      <c r="C22" s="42" t="s">
        <v>191</v>
      </c>
      <c r="D22" s="43" t="s">
        <v>129</v>
      </c>
      <c r="E22" s="44">
        <v>1149597400</v>
      </c>
      <c r="F22" s="45">
        <v>96.88</v>
      </c>
      <c r="G22" s="46">
        <v>1186619942</v>
      </c>
      <c r="H22" s="47">
        <v>37022542</v>
      </c>
      <c r="I22" s="48"/>
      <c r="J22" s="45">
        <v>100</v>
      </c>
      <c r="K22" s="47">
        <v>0</v>
      </c>
      <c r="L22" s="46">
        <v>0</v>
      </c>
      <c r="M22" s="47">
        <v>0</v>
      </c>
      <c r="N22" s="49">
        <v>37154.54</v>
      </c>
      <c r="O22" s="50">
        <v>1.3979999999999999</v>
      </c>
      <c r="P22" s="51">
        <v>2657692.42</v>
      </c>
      <c r="Q22" s="45">
        <v>100.93</v>
      </c>
      <c r="R22" s="47">
        <v>2633204</v>
      </c>
      <c r="S22" s="48"/>
      <c r="T22" s="45">
        <v>96.88</v>
      </c>
      <c r="U22" s="48"/>
      <c r="V22" s="48"/>
      <c r="W22" s="47">
        <v>39655746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 t="s">
        <v>194</v>
      </c>
      <c r="AH22" s="52"/>
      <c r="AI22" s="52"/>
      <c r="AJ22" s="52"/>
      <c r="AK22" s="52"/>
      <c r="AL22" s="52"/>
      <c r="AM22" s="52"/>
      <c r="AN22" s="46">
        <v>0</v>
      </c>
    </row>
    <row r="23" spans="1:40" s="53" customFormat="1" x14ac:dyDescent="0.2">
      <c r="A23" s="40">
        <v>13</v>
      </c>
      <c r="B23" s="41" t="s">
        <v>115</v>
      </c>
      <c r="C23" s="42" t="s">
        <v>191</v>
      </c>
      <c r="D23" s="43" t="s">
        <v>130</v>
      </c>
      <c r="E23" s="44">
        <v>1470792200</v>
      </c>
      <c r="F23" s="45">
        <v>99.72</v>
      </c>
      <c r="G23" s="46">
        <v>1474921982</v>
      </c>
      <c r="H23" s="47">
        <v>4129782</v>
      </c>
      <c r="I23" s="48"/>
      <c r="J23" s="45">
        <v>100</v>
      </c>
      <c r="K23" s="47">
        <v>0</v>
      </c>
      <c r="L23" s="46">
        <v>0</v>
      </c>
      <c r="M23" s="47">
        <v>0</v>
      </c>
      <c r="N23" s="49">
        <v>35274.53</v>
      </c>
      <c r="O23" s="50">
        <v>1.651</v>
      </c>
      <c r="P23" s="51">
        <v>2136555.42</v>
      </c>
      <c r="Q23" s="45">
        <v>104.64</v>
      </c>
      <c r="R23" s="47">
        <v>2041815</v>
      </c>
      <c r="S23" s="48"/>
      <c r="T23" s="45">
        <v>99.72</v>
      </c>
      <c r="U23" s="48"/>
      <c r="V23" s="48"/>
      <c r="W23" s="47">
        <v>6171597</v>
      </c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46">
        <v>0</v>
      </c>
    </row>
    <row r="24" spans="1:40" s="53" customFormat="1" x14ac:dyDescent="0.2">
      <c r="A24" s="40">
        <v>13</v>
      </c>
      <c r="B24" s="41" t="s">
        <v>114</v>
      </c>
      <c r="C24" s="42" t="s">
        <v>191</v>
      </c>
      <c r="D24" s="43" t="s">
        <v>131</v>
      </c>
      <c r="E24" s="44">
        <v>2995440900</v>
      </c>
      <c r="F24" s="45">
        <v>98.83</v>
      </c>
      <c r="G24" s="46">
        <v>3030902459</v>
      </c>
      <c r="H24" s="47">
        <v>35461559</v>
      </c>
      <c r="I24" s="48">
        <v>3077794</v>
      </c>
      <c r="J24" s="45">
        <v>100</v>
      </c>
      <c r="K24" s="47">
        <v>3077794</v>
      </c>
      <c r="L24" s="46">
        <v>3077794</v>
      </c>
      <c r="M24" s="47">
        <v>0</v>
      </c>
      <c r="N24" s="49">
        <v>62268.74</v>
      </c>
      <c r="O24" s="50">
        <v>1.7310000000000001</v>
      </c>
      <c r="P24" s="51">
        <v>3597269.79</v>
      </c>
      <c r="Q24" s="45">
        <v>98.79</v>
      </c>
      <c r="R24" s="47">
        <v>3641330</v>
      </c>
      <c r="S24" s="48"/>
      <c r="T24" s="45">
        <v>98.83</v>
      </c>
      <c r="U24" s="48"/>
      <c r="V24" s="48"/>
      <c r="W24" s="47">
        <v>39102889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46">
        <v>0</v>
      </c>
    </row>
    <row r="25" spans="1:40" s="53" customFormat="1" x14ac:dyDescent="0.2">
      <c r="A25" s="40">
        <v>13</v>
      </c>
      <c r="B25" s="41" t="s">
        <v>113</v>
      </c>
      <c r="C25" s="42" t="s">
        <v>191</v>
      </c>
      <c r="D25" s="43" t="s">
        <v>132</v>
      </c>
      <c r="E25" s="44">
        <v>2121579400</v>
      </c>
      <c r="F25" s="45">
        <v>96.03</v>
      </c>
      <c r="G25" s="46">
        <v>2209288139</v>
      </c>
      <c r="H25" s="47">
        <v>87708739</v>
      </c>
      <c r="I25" s="48">
        <v>776200</v>
      </c>
      <c r="J25" s="45">
        <v>100</v>
      </c>
      <c r="K25" s="47">
        <v>776200</v>
      </c>
      <c r="L25" s="46">
        <v>776200</v>
      </c>
      <c r="M25" s="47">
        <v>0</v>
      </c>
      <c r="N25" s="49">
        <v>7825.45</v>
      </c>
      <c r="O25" s="50">
        <v>0.69899999999999995</v>
      </c>
      <c r="P25" s="51">
        <v>1119520.74</v>
      </c>
      <c r="Q25" s="45">
        <v>95.52</v>
      </c>
      <c r="R25" s="47">
        <v>1172028</v>
      </c>
      <c r="S25" s="48"/>
      <c r="T25" s="45">
        <v>96.03</v>
      </c>
      <c r="U25" s="48"/>
      <c r="V25" s="48"/>
      <c r="W25" s="47">
        <v>88880767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46">
        <v>0</v>
      </c>
    </row>
    <row r="26" spans="1:40" s="53" customFormat="1" x14ac:dyDescent="0.2">
      <c r="A26" s="40">
        <v>13</v>
      </c>
      <c r="B26" s="41" t="s">
        <v>112</v>
      </c>
      <c r="C26" s="42" t="s">
        <v>187</v>
      </c>
      <c r="D26" s="43" t="s">
        <v>133</v>
      </c>
      <c r="E26" s="44">
        <v>2176581500</v>
      </c>
      <c r="F26" s="45">
        <v>107.06</v>
      </c>
      <c r="G26" s="46">
        <v>2033048291</v>
      </c>
      <c r="H26" s="47">
        <v>-143533209</v>
      </c>
      <c r="I26" s="48">
        <v>7023070</v>
      </c>
      <c r="J26" s="45">
        <v>100</v>
      </c>
      <c r="K26" s="47">
        <v>7023070</v>
      </c>
      <c r="L26" s="46">
        <v>7023070</v>
      </c>
      <c r="M26" s="47">
        <v>0</v>
      </c>
      <c r="N26" s="49">
        <v>250471.71</v>
      </c>
      <c r="O26" s="50">
        <v>2.1829999999999998</v>
      </c>
      <c r="P26" s="51">
        <v>11473738.43</v>
      </c>
      <c r="Q26" s="45">
        <v>109.45</v>
      </c>
      <c r="R26" s="47">
        <v>10483087</v>
      </c>
      <c r="S26" s="48"/>
      <c r="T26" s="45">
        <v>107.06</v>
      </c>
      <c r="U26" s="48"/>
      <c r="V26" s="48"/>
      <c r="W26" s="47">
        <v>-133050122</v>
      </c>
      <c r="X26" s="52"/>
      <c r="Y26" s="52">
        <v>236000</v>
      </c>
      <c r="Z26" s="52"/>
      <c r="AA26" s="52"/>
      <c r="AB26" s="52"/>
      <c r="AC26" s="52"/>
      <c r="AD26" s="52"/>
      <c r="AE26" s="52"/>
      <c r="AF26" s="52"/>
      <c r="AG26" s="52"/>
      <c r="AH26" s="52">
        <v>370800</v>
      </c>
      <c r="AI26" s="52"/>
      <c r="AJ26" s="52"/>
      <c r="AK26" s="52"/>
      <c r="AL26" s="52"/>
      <c r="AM26" s="52"/>
      <c r="AN26" s="46">
        <v>606800</v>
      </c>
    </row>
    <row r="27" spans="1:40" s="53" customFormat="1" x14ac:dyDescent="0.2">
      <c r="A27" s="40">
        <v>13</v>
      </c>
      <c r="B27" s="41" t="s">
        <v>111</v>
      </c>
      <c r="C27" s="42" t="s">
        <v>185</v>
      </c>
      <c r="D27" s="43" t="s">
        <v>134</v>
      </c>
      <c r="E27" s="44">
        <v>242616500</v>
      </c>
      <c r="F27" s="45">
        <v>101.27</v>
      </c>
      <c r="G27" s="46">
        <v>239573911</v>
      </c>
      <c r="H27" s="47">
        <v>-3042589</v>
      </c>
      <c r="I27" s="48"/>
      <c r="J27" s="45">
        <v>100</v>
      </c>
      <c r="K27" s="47">
        <v>0</v>
      </c>
      <c r="L27" s="46">
        <v>0</v>
      </c>
      <c r="M27" s="47">
        <v>0</v>
      </c>
      <c r="N27" s="49">
        <v>20624.48</v>
      </c>
      <c r="O27" s="50">
        <v>2.1970000000000001</v>
      </c>
      <c r="P27" s="51">
        <v>938756.49</v>
      </c>
      <c r="Q27" s="45">
        <v>103.35</v>
      </c>
      <c r="R27" s="47">
        <v>908328</v>
      </c>
      <c r="S27" s="48"/>
      <c r="T27" s="45">
        <v>101.27</v>
      </c>
      <c r="U27" s="48"/>
      <c r="V27" s="48"/>
      <c r="W27" s="47">
        <v>-2134261</v>
      </c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46">
        <v>0</v>
      </c>
    </row>
    <row r="28" spans="1:40" s="53" customFormat="1" x14ac:dyDescent="0.2">
      <c r="A28" s="40">
        <v>13</v>
      </c>
      <c r="B28" s="41" t="s">
        <v>110</v>
      </c>
      <c r="C28" s="42" t="s">
        <v>185</v>
      </c>
      <c r="D28" s="43" t="s">
        <v>135</v>
      </c>
      <c r="E28" s="44">
        <v>1638098500</v>
      </c>
      <c r="F28" s="45">
        <v>100.38</v>
      </c>
      <c r="G28" s="46">
        <v>1631897290</v>
      </c>
      <c r="H28" s="47">
        <v>-6201210</v>
      </c>
      <c r="I28" s="48">
        <v>450247</v>
      </c>
      <c r="J28" s="45">
        <v>100</v>
      </c>
      <c r="K28" s="47">
        <v>450247</v>
      </c>
      <c r="L28" s="46">
        <v>450247</v>
      </c>
      <c r="M28" s="47">
        <v>0</v>
      </c>
      <c r="N28" s="49">
        <v>24922.39</v>
      </c>
      <c r="O28" s="50">
        <v>1.9550000000000001</v>
      </c>
      <c r="P28" s="51">
        <v>1274802.56</v>
      </c>
      <c r="Q28" s="54">
        <v>97.8</v>
      </c>
      <c r="R28" s="47">
        <v>1303479</v>
      </c>
      <c r="S28" s="48"/>
      <c r="T28" s="45">
        <v>100.38</v>
      </c>
      <c r="U28" s="48"/>
      <c r="V28" s="48"/>
      <c r="W28" s="47">
        <v>-4897731</v>
      </c>
      <c r="X28" s="52"/>
      <c r="Y28" s="52" t="s">
        <v>194</v>
      </c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46">
        <v>0</v>
      </c>
    </row>
    <row r="29" spans="1:40" s="53" customFormat="1" x14ac:dyDescent="0.2">
      <c r="A29" s="40">
        <v>13</v>
      </c>
      <c r="B29" s="41" t="s">
        <v>109</v>
      </c>
      <c r="C29" s="42" t="s">
        <v>185</v>
      </c>
      <c r="D29" s="43" t="s">
        <v>136</v>
      </c>
      <c r="E29" s="44">
        <v>155673900</v>
      </c>
      <c r="F29" s="45">
        <v>106.36</v>
      </c>
      <c r="G29" s="46">
        <v>146365081</v>
      </c>
      <c r="H29" s="47">
        <v>-9308819</v>
      </c>
      <c r="I29" s="48"/>
      <c r="J29" s="45">
        <v>100</v>
      </c>
      <c r="K29" s="47">
        <v>0</v>
      </c>
      <c r="L29" s="46">
        <v>0</v>
      </c>
      <c r="M29" s="47">
        <v>0</v>
      </c>
      <c r="N29" s="49">
        <v>22076.82</v>
      </c>
      <c r="O29" s="50">
        <v>2.0470000000000002</v>
      </c>
      <c r="P29" s="51">
        <v>1078496.3400000001</v>
      </c>
      <c r="Q29" s="45">
        <v>105.53</v>
      </c>
      <c r="R29" s="47">
        <v>1021981</v>
      </c>
      <c r="S29" s="48"/>
      <c r="T29" s="45">
        <v>106.36</v>
      </c>
      <c r="U29" s="48"/>
      <c r="V29" s="48"/>
      <c r="W29" s="47">
        <v>-8286838</v>
      </c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46">
        <v>0</v>
      </c>
    </row>
    <row r="30" spans="1:40" s="53" customFormat="1" x14ac:dyDescent="0.2">
      <c r="A30" s="40">
        <v>13</v>
      </c>
      <c r="B30" s="41" t="s">
        <v>108</v>
      </c>
      <c r="C30" s="42" t="s">
        <v>189</v>
      </c>
      <c r="D30" s="43" t="s">
        <v>137</v>
      </c>
      <c r="E30" s="44">
        <v>1044411520</v>
      </c>
      <c r="F30" s="45">
        <v>101.02</v>
      </c>
      <c r="G30" s="46">
        <v>1033866086</v>
      </c>
      <c r="H30" s="47">
        <v>-10545434</v>
      </c>
      <c r="I30" s="48"/>
      <c r="J30" s="45">
        <v>100</v>
      </c>
      <c r="K30" s="47">
        <v>0</v>
      </c>
      <c r="L30" s="46">
        <v>0</v>
      </c>
      <c r="M30" s="47">
        <v>0</v>
      </c>
      <c r="N30" s="49">
        <v>187867.73</v>
      </c>
      <c r="O30" s="50">
        <v>2.6549999999999998</v>
      </c>
      <c r="P30" s="51">
        <v>7075997.3600000003</v>
      </c>
      <c r="Q30" s="45">
        <v>104.56</v>
      </c>
      <c r="R30" s="47">
        <v>6767404</v>
      </c>
      <c r="S30" s="48"/>
      <c r="T30" s="45">
        <v>101.02</v>
      </c>
      <c r="U30" s="48"/>
      <c r="V30" s="48"/>
      <c r="W30" s="47">
        <v>-3778030</v>
      </c>
      <c r="X30" s="52"/>
      <c r="Y30" s="52"/>
      <c r="Z30" s="52"/>
      <c r="AA30" s="52"/>
      <c r="AB30" s="52"/>
      <c r="AC30" s="52"/>
      <c r="AD30" s="52"/>
      <c r="AE30" s="52"/>
      <c r="AF30" s="52"/>
      <c r="AG30" s="52">
        <v>668800</v>
      </c>
      <c r="AH30" s="52">
        <v>3571200</v>
      </c>
      <c r="AI30" s="52"/>
      <c r="AJ30" s="52"/>
      <c r="AK30" s="52"/>
      <c r="AL30" s="52"/>
      <c r="AM30" s="52">
        <v>513000</v>
      </c>
      <c r="AN30" s="46">
        <v>4753000</v>
      </c>
    </row>
    <row r="31" spans="1:40" s="53" customFormat="1" x14ac:dyDescent="0.2">
      <c r="A31" s="40">
        <v>13</v>
      </c>
      <c r="B31" s="41" t="s">
        <v>107</v>
      </c>
      <c r="C31" s="42" t="s">
        <v>187</v>
      </c>
      <c r="D31" s="43" t="s">
        <v>138</v>
      </c>
      <c r="E31" s="44">
        <v>6145883500</v>
      </c>
      <c r="F31" s="45">
        <v>94.7</v>
      </c>
      <c r="G31" s="46">
        <v>6489845301</v>
      </c>
      <c r="H31" s="47">
        <v>343961801</v>
      </c>
      <c r="I31" s="48"/>
      <c r="J31" s="45">
        <v>100</v>
      </c>
      <c r="K31" s="47">
        <v>0</v>
      </c>
      <c r="L31" s="46">
        <v>0</v>
      </c>
      <c r="M31" s="47">
        <v>0</v>
      </c>
      <c r="N31" s="49">
        <v>240291.38</v>
      </c>
      <c r="O31" s="50">
        <v>2.286</v>
      </c>
      <c r="P31" s="51">
        <v>10511433.949999999</v>
      </c>
      <c r="Q31" s="45">
        <v>91.21</v>
      </c>
      <c r="R31" s="47">
        <v>11524431</v>
      </c>
      <c r="S31" s="48"/>
      <c r="T31" s="45">
        <v>94.7</v>
      </c>
      <c r="U31" s="48"/>
      <c r="V31" s="48"/>
      <c r="W31" s="47">
        <v>355486232</v>
      </c>
      <c r="X31" s="52"/>
      <c r="Y31" s="52">
        <v>41400</v>
      </c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46">
        <v>41400</v>
      </c>
    </row>
    <row r="32" spans="1:40" s="53" customFormat="1" x14ac:dyDescent="0.2">
      <c r="A32" s="40">
        <v>13</v>
      </c>
      <c r="B32" s="41" t="s">
        <v>106</v>
      </c>
      <c r="C32" s="42" t="s">
        <v>191</v>
      </c>
      <c r="D32" s="43" t="s">
        <v>139</v>
      </c>
      <c r="E32" s="44">
        <v>2333392500</v>
      </c>
      <c r="F32" s="45">
        <v>95.67</v>
      </c>
      <c r="G32" s="46">
        <v>2439001254</v>
      </c>
      <c r="H32" s="47">
        <v>105608754</v>
      </c>
      <c r="I32" s="48">
        <v>1607244</v>
      </c>
      <c r="J32" s="45">
        <v>100</v>
      </c>
      <c r="K32" s="47">
        <v>1607244</v>
      </c>
      <c r="L32" s="46">
        <v>1607244</v>
      </c>
      <c r="M32" s="47">
        <v>0</v>
      </c>
      <c r="N32" s="49">
        <v>180213.89</v>
      </c>
      <c r="O32" s="50">
        <v>2.556</v>
      </c>
      <c r="P32" s="51">
        <v>7050621.6699999999</v>
      </c>
      <c r="Q32" s="45">
        <v>98.65</v>
      </c>
      <c r="R32" s="47">
        <v>7147108</v>
      </c>
      <c r="S32" s="48"/>
      <c r="T32" s="45">
        <v>95.67</v>
      </c>
      <c r="U32" s="48"/>
      <c r="V32" s="48"/>
      <c r="W32" s="47">
        <v>112755862</v>
      </c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>
        <v>164100</v>
      </c>
      <c r="AI32" s="52"/>
      <c r="AJ32" s="52"/>
      <c r="AK32" s="52"/>
      <c r="AL32" s="52"/>
      <c r="AM32" s="52"/>
      <c r="AN32" s="46">
        <v>164100</v>
      </c>
    </row>
    <row r="33" spans="1:40" s="53" customFormat="1" x14ac:dyDescent="0.2">
      <c r="A33" s="40">
        <v>13</v>
      </c>
      <c r="B33" s="41" t="s">
        <v>105</v>
      </c>
      <c r="C33" s="42" t="s">
        <v>5</v>
      </c>
      <c r="D33" s="43" t="s">
        <v>140</v>
      </c>
      <c r="E33" s="44">
        <v>593475700</v>
      </c>
      <c r="F33" s="45">
        <v>95.62</v>
      </c>
      <c r="G33" s="46">
        <v>620660636</v>
      </c>
      <c r="H33" s="47">
        <v>27184936</v>
      </c>
      <c r="I33" s="48">
        <v>306315</v>
      </c>
      <c r="J33" s="45">
        <v>95.62</v>
      </c>
      <c r="K33" s="47">
        <v>320346</v>
      </c>
      <c r="L33" s="46">
        <v>306315</v>
      </c>
      <c r="M33" s="47">
        <v>0</v>
      </c>
      <c r="N33" s="49">
        <v>27388.639999999999</v>
      </c>
      <c r="O33" s="50">
        <v>2.7669999999999999</v>
      </c>
      <c r="P33" s="51">
        <v>989831.59</v>
      </c>
      <c r="Q33" s="45">
        <v>97.68</v>
      </c>
      <c r="R33" s="47">
        <v>1013341</v>
      </c>
      <c r="S33" s="48"/>
      <c r="T33" s="45">
        <v>95.62</v>
      </c>
      <c r="U33" s="48"/>
      <c r="V33" s="48"/>
      <c r="W33" s="47">
        <v>28198277</v>
      </c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>
        <v>30000</v>
      </c>
      <c r="AI33" s="52"/>
      <c r="AJ33" s="52"/>
      <c r="AK33" s="52"/>
      <c r="AL33" s="52"/>
      <c r="AM33" s="52"/>
      <c r="AN33" s="46">
        <v>30000</v>
      </c>
    </row>
    <row r="34" spans="1:40" s="53" customFormat="1" x14ac:dyDescent="0.2">
      <c r="A34" s="40">
        <v>13</v>
      </c>
      <c r="B34" s="41" t="s">
        <v>104</v>
      </c>
      <c r="C34" s="42" t="s">
        <v>191</v>
      </c>
      <c r="D34" s="43" t="s">
        <v>195</v>
      </c>
      <c r="E34" s="44">
        <v>4121829500</v>
      </c>
      <c r="F34" s="45">
        <v>97.78</v>
      </c>
      <c r="G34" s="46">
        <v>4215411638</v>
      </c>
      <c r="H34" s="47">
        <v>93582138</v>
      </c>
      <c r="I34" s="48">
        <v>6703393</v>
      </c>
      <c r="J34" s="45">
        <v>100</v>
      </c>
      <c r="K34" s="47">
        <v>6703393</v>
      </c>
      <c r="L34" s="46">
        <v>6703393</v>
      </c>
      <c r="M34" s="47">
        <v>0</v>
      </c>
      <c r="N34" s="49">
        <v>411621.47</v>
      </c>
      <c r="O34" s="50">
        <v>2.0059999999999998</v>
      </c>
      <c r="P34" s="51">
        <v>20519514.960000001</v>
      </c>
      <c r="Q34" s="45">
        <v>98.33</v>
      </c>
      <c r="R34" s="47">
        <v>20868011</v>
      </c>
      <c r="S34" s="48"/>
      <c r="T34" s="45">
        <v>97.78</v>
      </c>
      <c r="U34" s="48"/>
      <c r="V34" s="48"/>
      <c r="W34" s="47">
        <v>114450149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46">
        <v>0</v>
      </c>
    </row>
    <row r="35" spans="1:40" s="53" customFormat="1" x14ac:dyDescent="0.2">
      <c r="A35" s="40">
        <v>13</v>
      </c>
      <c r="B35" s="41" t="s">
        <v>103</v>
      </c>
      <c r="C35" s="42" t="s">
        <v>191</v>
      </c>
      <c r="D35" s="43" t="s">
        <v>141</v>
      </c>
      <c r="E35" s="44">
        <v>6642287000</v>
      </c>
      <c r="F35" s="45">
        <v>97.35</v>
      </c>
      <c r="G35" s="46">
        <v>6823099127</v>
      </c>
      <c r="H35" s="47">
        <v>180812127</v>
      </c>
      <c r="I35" s="48"/>
      <c r="J35" s="45">
        <v>100</v>
      </c>
      <c r="K35" s="47">
        <v>0</v>
      </c>
      <c r="L35" s="46">
        <v>0</v>
      </c>
      <c r="M35" s="47">
        <v>0</v>
      </c>
      <c r="N35" s="49">
        <v>240647.4</v>
      </c>
      <c r="O35" s="50">
        <v>2.35</v>
      </c>
      <c r="P35" s="51">
        <v>10240314.890000001</v>
      </c>
      <c r="Q35" s="45">
        <v>95.49</v>
      </c>
      <c r="R35" s="47">
        <v>10723966</v>
      </c>
      <c r="S35" s="48"/>
      <c r="T35" s="45">
        <v>97.35</v>
      </c>
      <c r="U35" s="48"/>
      <c r="V35" s="48"/>
      <c r="W35" s="47">
        <v>191536093</v>
      </c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46">
        <v>0</v>
      </c>
    </row>
    <row r="36" spans="1:40" s="53" customFormat="1" x14ac:dyDescent="0.2">
      <c r="A36" s="40">
        <v>13</v>
      </c>
      <c r="B36" s="41" t="s">
        <v>102</v>
      </c>
      <c r="C36" s="42" t="s">
        <v>191</v>
      </c>
      <c r="D36" s="43" t="s">
        <v>142</v>
      </c>
      <c r="E36" s="44">
        <v>252338800</v>
      </c>
      <c r="F36" s="45">
        <v>102.65</v>
      </c>
      <c r="G36" s="46">
        <v>245824452</v>
      </c>
      <c r="H36" s="47">
        <v>-6514348</v>
      </c>
      <c r="I36" s="48">
        <v>101147</v>
      </c>
      <c r="J36" s="45">
        <v>100</v>
      </c>
      <c r="K36" s="47">
        <v>101147</v>
      </c>
      <c r="L36" s="46">
        <v>101147</v>
      </c>
      <c r="M36" s="47">
        <v>0</v>
      </c>
      <c r="N36" s="49">
        <v>14</v>
      </c>
      <c r="O36" s="50">
        <v>1.4</v>
      </c>
      <c r="P36" s="51">
        <v>1000</v>
      </c>
      <c r="Q36" s="45">
        <v>104.43</v>
      </c>
      <c r="R36" s="47">
        <v>958</v>
      </c>
      <c r="S36" s="48"/>
      <c r="T36" s="45">
        <v>102.65</v>
      </c>
      <c r="U36" s="48"/>
      <c r="V36" s="48"/>
      <c r="W36" s="47">
        <v>-6513390</v>
      </c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46">
        <v>0</v>
      </c>
    </row>
    <row r="37" spans="1:40" s="53" customFormat="1" x14ac:dyDescent="0.2">
      <c r="A37" s="40">
        <v>13</v>
      </c>
      <c r="B37" s="41" t="s">
        <v>101</v>
      </c>
      <c r="C37" s="42" t="s">
        <v>192</v>
      </c>
      <c r="D37" s="43" t="s">
        <v>143</v>
      </c>
      <c r="E37" s="44">
        <v>454765200</v>
      </c>
      <c r="F37" s="45">
        <v>90.04</v>
      </c>
      <c r="G37" s="46">
        <v>505070191</v>
      </c>
      <c r="H37" s="47">
        <v>50304991</v>
      </c>
      <c r="I37" s="48">
        <v>438182</v>
      </c>
      <c r="J37" s="45">
        <v>90.04</v>
      </c>
      <c r="K37" s="47">
        <v>486653</v>
      </c>
      <c r="L37" s="46">
        <v>438182</v>
      </c>
      <c r="M37" s="47">
        <v>0</v>
      </c>
      <c r="N37" s="49">
        <v>61827.16</v>
      </c>
      <c r="O37" s="50">
        <v>3.6459999999999999</v>
      </c>
      <c r="P37" s="51">
        <v>1695753.15</v>
      </c>
      <c r="Q37" s="45">
        <v>90.53</v>
      </c>
      <c r="R37" s="47">
        <v>1873139</v>
      </c>
      <c r="S37" s="48"/>
      <c r="T37" s="45">
        <v>90.04</v>
      </c>
      <c r="U37" s="48"/>
      <c r="V37" s="48"/>
      <c r="W37" s="47">
        <v>52178130</v>
      </c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46">
        <v>0</v>
      </c>
    </row>
    <row r="38" spans="1:40" s="53" customFormat="1" x14ac:dyDescent="0.2">
      <c r="A38" s="40">
        <v>13</v>
      </c>
      <c r="B38" s="41" t="s">
        <v>100</v>
      </c>
      <c r="C38" s="42" t="s">
        <v>187</v>
      </c>
      <c r="D38" s="43" t="s">
        <v>144</v>
      </c>
      <c r="E38" s="44">
        <v>692178900</v>
      </c>
      <c r="F38" s="45">
        <v>98.7</v>
      </c>
      <c r="G38" s="46">
        <v>701295745</v>
      </c>
      <c r="H38" s="47">
        <v>9116845</v>
      </c>
      <c r="I38" s="48">
        <v>4223069</v>
      </c>
      <c r="J38" s="45">
        <v>100</v>
      </c>
      <c r="K38" s="47">
        <v>4223069</v>
      </c>
      <c r="L38" s="46">
        <v>4223069</v>
      </c>
      <c r="M38" s="47">
        <v>0</v>
      </c>
      <c r="N38" s="49">
        <v>100634.64</v>
      </c>
      <c r="O38" s="50">
        <v>2.585</v>
      </c>
      <c r="P38" s="51">
        <v>3893022.82</v>
      </c>
      <c r="Q38" s="45">
        <v>100.14</v>
      </c>
      <c r="R38" s="47">
        <v>3887580</v>
      </c>
      <c r="S38" s="48"/>
      <c r="T38" s="45">
        <v>98.7</v>
      </c>
      <c r="U38" s="48"/>
      <c r="V38" s="48"/>
      <c r="W38" s="47">
        <v>13004425</v>
      </c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>
        <v>288200</v>
      </c>
      <c r="AI38" s="52"/>
      <c r="AJ38" s="52"/>
      <c r="AK38" s="52"/>
      <c r="AL38" s="52"/>
      <c r="AM38" s="52"/>
      <c r="AN38" s="46">
        <v>288200</v>
      </c>
    </row>
    <row r="39" spans="1:40" s="53" customFormat="1" x14ac:dyDescent="0.2">
      <c r="A39" s="40">
        <v>13</v>
      </c>
      <c r="B39" s="41" t="s">
        <v>99</v>
      </c>
      <c r="C39" s="42" t="s">
        <v>191</v>
      </c>
      <c r="D39" s="43" t="s">
        <v>145</v>
      </c>
      <c r="E39" s="44">
        <v>1662942400</v>
      </c>
      <c r="F39" s="45">
        <v>97.92</v>
      </c>
      <c r="G39" s="46">
        <v>1698266340</v>
      </c>
      <c r="H39" s="47">
        <v>35323940</v>
      </c>
      <c r="I39" s="48">
        <v>1155753</v>
      </c>
      <c r="J39" s="45">
        <v>100</v>
      </c>
      <c r="K39" s="47">
        <v>1155753</v>
      </c>
      <c r="L39" s="46">
        <v>1155753</v>
      </c>
      <c r="M39" s="47">
        <v>0</v>
      </c>
      <c r="N39" s="49">
        <v>47268.5</v>
      </c>
      <c r="O39" s="50">
        <v>1.984</v>
      </c>
      <c r="P39" s="51">
        <v>2382484.88</v>
      </c>
      <c r="Q39" s="45">
        <v>96.8</v>
      </c>
      <c r="R39" s="47">
        <v>2461245</v>
      </c>
      <c r="S39" s="48"/>
      <c r="T39" s="45">
        <v>97.92</v>
      </c>
      <c r="U39" s="48"/>
      <c r="V39" s="48"/>
      <c r="W39" s="47">
        <v>37785185</v>
      </c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46">
        <v>0</v>
      </c>
    </row>
    <row r="40" spans="1:40" s="53" customFormat="1" x14ac:dyDescent="0.2">
      <c r="A40" s="40">
        <v>13</v>
      </c>
      <c r="B40" s="41" t="s">
        <v>98</v>
      </c>
      <c r="C40" s="42" t="s">
        <v>191</v>
      </c>
      <c r="D40" s="43" t="s">
        <v>146</v>
      </c>
      <c r="E40" s="44">
        <v>159485700</v>
      </c>
      <c r="F40" s="45">
        <v>115.95</v>
      </c>
      <c r="G40" s="46">
        <v>137546960</v>
      </c>
      <c r="H40" s="47">
        <v>-21938740</v>
      </c>
      <c r="I40" s="48">
        <v>67709</v>
      </c>
      <c r="J40" s="45">
        <v>100</v>
      </c>
      <c r="K40" s="47">
        <v>67709</v>
      </c>
      <c r="L40" s="46">
        <v>67709</v>
      </c>
      <c r="M40" s="47">
        <v>0</v>
      </c>
      <c r="N40" s="49">
        <v>4101.43</v>
      </c>
      <c r="O40" s="50">
        <v>2.1469999999999998</v>
      </c>
      <c r="P40" s="51">
        <v>191030.74</v>
      </c>
      <c r="Q40" s="45">
        <v>99</v>
      </c>
      <c r="R40" s="47">
        <v>192960</v>
      </c>
      <c r="S40" s="48"/>
      <c r="T40" s="45">
        <v>115.95</v>
      </c>
      <c r="U40" s="48"/>
      <c r="V40" s="48"/>
      <c r="W40" s="47">
        <v>-21745780</v>
      </c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46">
        <v>0</v>
      </c>
    </row>
    <row r="41" spans="1:40" s="53" customFormat="1" x14ac:dyDescent="0.2">
      <c r="A41" s="40">
        <v>13</v>
      </c>
      <c r="B41" s="41" t="s">
        <v>97</v>
      </c>
      <c r="C41" s="42" t="s">
        <v>193</v>
      </c>
      <c r="D41" s="43" t="s">
        <v>147</v>
      </c>
      <c r="E41" s="44">
        <v>4530914200</v>
      </c>
      <c r="F41" s="45">
        <v>95.09</v>
      </c>
      <c r="G41" s="46">
        <v>4764869282</v>
      </c>
      <c r="H41" s="47">
        <v>233955082</v>
      </c>
      <c r="I41" s="48"/>
      <c r="J41" s="45">
        <v>100</v>
      </c>
      <c r="K41" s="47">
        <v>0</v>
      </c>
      <c r="L41" s="46">
        <v>0</v>
      </c>
      <c r="M41" s="47">
        <v>0</v>
      </c>
      <c r="N41" s="49">
        <v>245225.73</v>
      </c>
      <c r="O41" s="50">
        <v>2.0209999999999999</v>
      </c>
      <c r="P41" s="51">
        <v>12133880.75</v>
      </c>
      <c r="Q41" s="45">
        <v>98.52</v>
      </c>
      <c r="R41" s="47">
        <v>12316160</v>
      </c>
      <c r="S41" s="48"/>
      <c r="T41" s="45">
        <v>95.09</v>
      </c>
      <c r="U41" s="48"/>
      <c r="V41" s="48">
        <v>615372</v>
      </c>
      <c r="W41" s="47">
        <v>246886614</v>
      </c>
      <c r="X41" s="52"/>
      <c r="Y41" s="52"/>
      <c r="Z41" s="52"/>
      <c r="AA41" s="52"/>
      <c r="AB41" s="52"/>
      <c r="AC41" s="52"/>
      <c r="AD41" s="52"/>
      <c r="AE41" s="52"/>
      <c r="AF41" s="52"/>
      <c r="AG41" s="52">
        <v>2014000</v>
      </c>
      <c r="AH41" s="52"/>
      <c r="AI41" s="52"/>
      <c r="AJ41" s="52"/>
      <c r="AK41" s="52"/>
      <c r="AL41" s="52"/>
      <c r="AM41" s="52"/>
      <c r="AN41" s="46">
        <v>2014000</v>
      </c>
    </row>
    <row r="42" spans="1:40" s="53" customFormat="1" x14ac:dyDescent="0.2">
      <c r="A42" s="40">
        <v>13</v>
      </c>
      <c r="B42" s="41" t="s">
        <v>96</v>
      </c>
      <c r="C42" s="42" t="s">
        <v>191</v>
      </c>
      <c r="D42" s="43" t="s">
        <v>148</v>
      </c>
      <c r="E42" s="44">
        <v>6399514400</v>
      </c>
      <c r="F42" s="45">
        <v>98.86</v>
      </c>
      <c r="G42" s="46">
        <v>6473310136</v>
      </c>
      <c r="H42" s="47">
        <v>73795736</v>
      </c>
      <c r="I42" s="48"/>
      <c r="J42" s="45">
        <v>100</v>
      </c>
      <c r="K42" s="47">
        <v>0</v>
      </c>
      <c r="L42" s="46">
        <v>0</v>
      </c>
      <c r="M42" s="47">
        <v>0</v>
      </c>
      <c r="N42" s="49">
        <v>110137.23</v>
      </c>
      <c r="O42" s="50">
        <v>2.004</v>
      </c>
      <c r="P42" s="51">
        <v>5495869.7599999998</v>
      </c>
      <c r="Q42" s="45">
        <v>98.26</v>
      </c>
      <c r="R42" s="47">
        <v>5593191</v>
      </c>
      <c r="S42" s="48"/>
      <c r="T42" s="45">
        <v>98.86</v>
      </c>
      <c r="U42" s="48"/>
      <c r="V42" s="48"/>
      <c r="W42" s="47">
        <v>79388927</v>
      </c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46">
        <v>0</v>
      </c>
    </row>
    <row r="43" spans="1:40" s="53" customFormat="1" x14ac:dyDescent="0.2">
      <c r="A43" s="40">
        <v>13</v>
      </c>
      <c r="B43" s="41" t="s">
        <v>95</v>
      </c>
      <c r="C43" s="42"/>
      <c r="D43" s="43" t="s">
        <v>149</v>
      </c>
      <c r="E43" s="44">
        <v>1976539375</v>
      </c>
      <c r="F43" s="45">
        <v>96.3</v>
      </c>
      <c r="G43" s="46">
        <v>2052481179</v>
      </c>
      <c r="H43" s="47">
        <v>75941804</v>
      </c>
      <c r="I43" s="48"/>
      <c r="J43" s="45">
        <v>96.3</v>
      </c>
      <c r="K43" s="47">
        <v>0</v>
      </c>
      <c r="L43" s="46">
        <v>0</v>
      </c>
      <c r="M43" s="47">
        <v>0</v>
      </c>
      <c r="N43" s="49">
        <v>44153.62</v>
      </c>
      <c r="O43" s="50">
        <v>1.391</v>
      </c>
      <c r="P43" s="51">
        <v>3174235.8</v>
      </c>
      <c r="Q43" s="45">
        <v>98.93</v>
      </c>
      <c r="R43" s="47">
        <v>3208567</v>
      </c>
      <c r="S43" s="48"/>
      <c r="T43" s="45">
        <v>96.3</v>
      </c>
      <c r="U43" s="48"/>
      <c r="V43" s="48"/>
      <c r="W43" s="47">
        <v>79150371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46">
        <v>0</v>
      </c>
    </row>
    <row r="44" spans="1:40" s="53" customFormat="1" x14ac:dyDescent="0.2">
      <c r="A44" s="40">
        <v>13</v>
      </c>
      <c r="B44" s="41" t="s">
        <v>94</v>
      </c>
      <c r="C44" s="42"/>
      <c r="D44" s="43" t="s">
        <v>150</v>
      </c>
      <c r="E44" s="44">
        <v>7172392700</v>
      </c>
      <c r="F44" s="45">
        <v>96.16</v>
      </c>
      <c r="G44" s="46">
        <v>7458811044</v>
      </c>
      <c r="H44" s="47">
        <v>286418344</v>
      </c>
      <c r="I44" s="48"/>
      <c r="J44" s="45">
        <v>96.16</v>
      </c>
      <c r="K44" s="47">
        <v>0</v>
      </c>
      <c r="L44" s="46">
        <v>0</v>
      </c>
      <c r="M44" s="47">
        <v>0</v>
      </c>
      <c r="N44" s="49">
        <v>97438.01</v>
      </c>
      <c r="O44" s="50">
        <v>2.1749999999999998</v>
      </c>
      <c r="P44" s="51">
        <v>4479908.51</v>
      </c>
      <c r="Q44" s="45">
        <v>97.06</v>
      </c>
      <c r="R44" s="47">
        <v>4615607</v>
      </c>
      <c r="S44" s="48"/>
      <c r="T44" s="45">
        <v>96.16</v>
      </c>
      <c r="U44" s="48"/>
      <c r="V44" s="48"/>
      <c r="W44" s="47">
        <v>291033951</v>
      </c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46">
        <v>0</v>
      </c>
    </row>
    <row r="45" spans="1:40" s="53" customFormat="1" x14ac:dyDescent="0.2">
      <c r="A45" s="40">
        <v>13</v>
      </c>
      <c r="B45" s="41" t="s">
        <v>93</v>
      </c>
      <c r="C45" s="42" t="s">
        <v>187</v>
      </c>
      <c r="D45" s="43" t="s">
        <v>151</v>
      </c>
      <c r="E45" s="44">
        <v>1028556200</v>
      </c>
      <c r="F45" s="45">
        <v>99.21</v>
      </c>
      <c r="G45" s="46">
        <v>1036746497</v>
      </c>
      <c r="H45" s="47">
        <v>8190297</v>
      </c>
      <c r="I45" s="48"/>
      <c r="J45" s="45">
        <v>100</v>
      </c>
      <c r="K45" s="47">
        <v>0</v>
      </c>
      <c r="L45" s="46">
        <v>0</v>
      </c>
      <c r="M45" s="47">
        <v>0</v>
      </c>
      <c r="N45" s="49">
        <v>50302.5</v>
      </c>
      <c r="O45" s="50">
        <v>2.7559999999999998</v>
      </c>
      <c r="P45" s="51">
        <v>1825199.56</v>
      </c>
      <c r="Q45" s="45">
        <v>99.28</v>
      </c>
      <c r="R45" s="47">
        <v>1838436</v>
      </c>
      <c r="S45" s="48"/>
      <c r="T45" s="45">
        <v>99.21</v>
      </c>
      <c r="U45" s="48"/>
      <c r="V45" s="48"/>
      <c r="W45" s="47">
        <v>10028733</v>
      </c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>
        <v>187200</v>
      </c>
      <c r="AI45" s="52"/>
      <c r="AJ45" s="52"/>
      <c r="AK45" s="52"/>
      <c r="AL45" s="52"/>
      <c r="AM45" s="52"/>
      <c r="AN45" s="46">
        <v>187200</v>
      </c>
    </row>
    <row r="46" spans="1:40" s="53" customFormat="1" x14ac:dyDescent="0.2">
      <c r="A46" s="40">
        <v>13</v>
      </c>
      <c r="B46" s="41" t="s">
        <v>92</v>
      </c>
      <c r="C46" s="42" t="s">
        <v>187</v>
      </c>
      <c r="D46" s="43" t="s">
        <v>152</v>
      </c>
      <c r="E46" s="44">
        <v>10672317750</v>
      </c>
      <c r="F46" s="45">
        <v>99.66</v>
      </c>
      <c r="G46" s="46">
        <v>10708727423</v>
      </c>
      <c r="H46" s="47">
        <v>36409673</v>
      </c>
      <c r="I46" s="48">
        <v>13237803</v>
      </c>
      <c r="J46" s="45">
        <v>100</v>
      </c>
      <c r="K46" s="47">
        <v>13237803</v>
      </c>
      <c r="L46" s="46">
        <v>13237803</v>
      </c>
      <c r="M46" s="47">
        <v>0</v>
      </c>
      <c r="N46" s="49">
        <v>269325.69</v>
      </c>
      <c r="O46" s="50">
        <v>2.1309999999999998</v>
      </c>
      <c r="P46" s="51">
        <v>12638465.039999999</v>
      </c>
      <c r="Q46" s="45">
        <v>100.02</v>
      </c>
      <c r="R46" s="47">
        <v>12635938</v>
      </c>
      <c r="S46" s="48"/>
      <c r="T46" s="45">
        <v>99.66</v>
      </c>
      <c r="U46" s="48"/>
      <c r="V46" s="48"/>
      <c r="W46" s="47">
        <v>49045611</v>
      </c>
      <c r="X46" s="52"/>
      <c r="Y46" s="52">
        <v>1820200</v>
      </c>
      <c r="Z46" s="52"/>
      <c r="AA46" s="52">
        <v>2102400</v>
      </c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46">
        <v>3922600</v>
      </c>
    </row>
    <row r="47" spans="1:40" s="53" customFormat="1" x14ac:dyDescent="0.2">
      <c r="A47" s="40">
        <v>13</v>
      </c>
      <c r="B47" s="41" t="s">
        <v>91</v>
      </c>
      <c r="C47" s="42"/>
      <c r="D47" s="43" t="s">
        <v>153</v>
      </c>
      <c r="E47" s="44">
        <v>1854104600</v>
      </c>
      <c r="F47" s="45">
        <v>100.79</v>
      </c>
      <c r="G47" s="46">
        <v>1839571981</v>
      </c>
      <c r="H47" s="47">
        <v>-14532619</v>
      </c>
      <c r="I47" s="48">
        <v>6589540</v>
      </c>
      <c r="J47" s="45">
        <v>100</v>
      </c>
      <c r="K47" s="47">
        <v>6589540</v>
      </c>
      <c r="L47" s="46">
        <v>6589540</v>
      </c>
      <c r="M47" s="47">
        <v>0</v>
      </c>
      <c r="N47" s="49">
        <v>45528.62</v>
      </c>
      <c r="O47" s="50">
        <v>2.1629999999999998</v>
      </c>
      <c r="P47" s="51">
        <v>2104883.0299999998</v>
      </c>
      <c r="Q47" s="45">
        <v>103.62</v>
      </c>
      <c r="R47" s="47">
        <v>2031348</v>
      </c>
      <c r="S47" s="48"/>
      <c r="T47" s="45">
        <v>100.79</v>
      </c>
      <c r="U47" s="48"/>
      <c r="V47" s="48"/>
      <c r="W47" s="47">
        <v>-12501271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46">
        <v>0</v>
      </c>
    </row>
    <row r="48" spans="1:40" s="53" customFormat="1" x14ac:dyDescent="0.2">
      <c r="A48" s="40">
        <v>13</v>
      </c>
      <c r="B48" s="41" t="s">
        <v>90</v>
      </c>
      <c r="C48" s="42" t="s">
        <v>191</v>
      </c>
      <c r="D48" s="43" t="s">
        <v>154</v>
      </c>
      <c r="E48" s="44">
        <v>1376781700</v>
      </c>
      <c r="F48" s="45">
        <v>98.15</v>
      </c>
      <c r="G48" s="46">
        <v>1402732247</v>
      </c>
      <c r="H48" s="47">
        <v>25950547</v>
      </c>
      <c r="I48" s="48"/>
      <c r="J48" s="45">
        <v>100</v>
      </c>
      <c r="K48" s="47">
        <v>0</v>
      </c>
      <c r="L48" s="46">
        <v>0</v>
      </c>
      <c r="M48" s="47">
        <v>0</v>
      </c>
      <c r="N48" s="49">
        <v>7946.68</v>
      </c>
      <c r="O48" s="50">
        <v>1.323</v>
      </c>
      <c r="P48" s="51">
        <v>600656.07999999996</v>
      </c>
      <c r="Q48" s="45">
        <v>97.47</v>
      </c>
      <c r="R48" s="47">
        <v>616247</v>
      </c>
      <c r="S48" s="48"/>
      <c r="T48" s="45">
        <v>98.15</v>
      </c>
      <c r="U48" s="48"/>
      <c r="V48" s="48"/>
      <c r="W48" s="47">
        <v>26566794</v>
      </c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46">
        <v>0</v>
      </c>
    </row>
    <row r="49" spans="1:40" s="53" customFormat="1" x14ac:dyDescent="0.2">
      <c r="A49" s="40">
        <v>13</v>
      </c>
      <c r="B49" s="41" t="s">
        <v>89</v>
      </c>
      <c r="C49" s="42" t="s">
        <v>193</v>
      </c>
      <c r="D49" s="43" t="s">
        <v>155</v>
      </c>
      <c r="E49" s="44">
        <v>3615695800</v>
      </c>
      <c r="F49" s="45">
        <v>95.41</v>
      </c>
      <c r="G49" s="46">
        <v>3789640289</v>
      </c>
      <c r="H49" s="47">
        <v>173944489</v>
      </c>
      <c r="I49" s="48"/>
      <c r="J49" s="45">
        <v>100</v>
      </c>
      <c r="K49" s="47">
        <v>0</v>
      </c>
      <c r="L49" s="46">
        <v>0</v>
      </c>
      <c r="M49" s="47">
        <v>0</v>
      </c>
      <c r="N49" s="49">
        <v>286123.45</v>
      </c>
      <c r="O49" s="50">
        <v>2.153</v>
      </c>
      <c r="P49" s="51">
        <v>13289523.92</v>
      </c>
      <c r="Q49" s="45">
        <v>96.33</v>
      </c>
      <c r="R49" s="47">
        <v>13795831</v>
      </c>
      <c r="S49" s="48"/>
      <c r="T49" s="45">
        <v>95.41</v>
      </c>
      <c r="U49" s="48"/>
      <c r="V49" s="48">
        <v>219752</v>
      </c>
      <c r="W49" s="47">
        <v>187960072</v>
      </c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>
        <v>377000</v>
      </c>
      <c r="AN49" s="46">
        <v>377000</v>
      </c>
    </row>
    <row r="50" spans="1:40" s="53" customFormat="1" x14ac:dyDescent="0.2">
      <c r="A50" s="40">
        <v>13</v>
      </c>
      <c r="B50" s="41" t="s">
        <v>88</v>
      </c>
      <c r="C50" s="42" t="s">
        <v>193</v>
      </c>
      <c r="D50" s="43" t="s">
        <v>156</v>
      </c>
      <c r="E50" s="44">
        <v>554360200</v>
      </c>
      <c r="F50" s="45">
        <v>100.47</v>
      </c>
      <c r="G50" s="46">
        <v>551766896</v>
      </c>
      <c r="H50" s="47">
        <v>-2593304</v>
      </c>
      <c r="I50" s="48"/>
      <c r="J50" s="45">
        <v>100</v>
      </c>
      <c r="K50" s="47">
        <v>0</v>
      </c>
      <c r="L50" s="46">
        <v>0</v>
      </c>
      <c r="M50" s="47">
        <v>0</v>
      </c>
      <c r="N50" s="49">
        <v>70462.399999999994</v>
      </c>
      <c r="O50" s="50">
        <v>2.4900000000000002</v>
      </c>
      <c r="P50" s="51">
        <v>2829815.26</v>
      </c>
      <c r="Q50" s="45">
        <v>103.55</v>
      </c>
      <c r="R50" s="47">
        <v>2732801</v>
      </c>
      <c r="S50" s="48"/>
      <c r="T50" s="45">
        <v>100.47</v>
      </c>
      <c r="U50" s="48"/>
      <c r="V50" s="48">
        <v>4371226</v>
      </c>
      <c r="W50" s="47">
        <v>4510723</v>
      </c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>
        <v>5523900</v>
      </c>
      <c r="AJ50" s="52"/>
      <c r="AK50" s="52"/>
      <c r="AL50" s="52"/>
      <c r="AM50" s="52"/>
      <c r="AN50" s="46">
        <v>5523900</v>
      </c>
    </row>
    <row r="51" spans="1:40" s="53" customFormat="1" x14ac:dyDescent="0.2">
      <c r="A51" s="40">
        <v>13</v>
      </c>
      <c r="B51" s="41" t="s">
        <v>87</v>
      </c>
      <c r="C51" s="42" t="s">
        <v>190</v>
      </c>
      <c r="D51" s="43" t="s">
        <v>157</v>
      </c>
      <c r="E51" s="44">
        <v>4821083600</v>
      </c>
      <c r="F51" s="45">
        <v>101.19</v>
      </c>
      <c r="G51" s="46">
        <v>4764387390</v>
      </c>
      <c r="H51" s="47">
        <v>-56696210</v>
      </c>
      <c r="I51" s="48">
        <v>4034953</v>
      </c>
      <c r="J51" s="45">
        <v>100</v>
      </c>
      <c r="K51" s="47">
        <v>4034953</v>
      </c>
      <c r="L51" s="46">
        <v>4034953</v>
      </c>
      <c r="M51" s="47">
        <v>0</v>
      </c>
      <c r="N51" s="49">
        <v>152845.66</v>
      </c>
      <c r="O51" s="50">
        <v>2.2789999999999999</v>
      </c>
      <c r="P51" s="51">
        <v>6706698.5499999998</v>
      </c>
      <c r="Q51" s="45">
        <v>90.18</v>
      </c>
      <c r="R51" s="47">
        <v>7437013</v>
      </c>
      <c r="S51" s="48"/>
      <c r="T51" s="45">
        <v>101.19</v>
      </c>
      <c r="U51" s="48"/>
      <c r="V51" s="48"/>
      <c r="W51" s="47">
        <v>-49259197</v>
      </c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46">
        <v>0</v>
      </c>
    </row>
    <row r="52" spans="1:40" s="53" customFormat="1" x14ac:dyDescent="0.2">
      <c r="A52" s="40">
        <v>13</v>
      </c>
      <c r="B52" s="41" t="s">
        <v>86</v>
      </c>
      <c r="C52" s="42" t="s">
        <v>188</v>
      </c>
      <c r="D52" s="43" t="s">
        <v>158</v>
      </c>
      <c r="E52" s="44">
        <v>1036984100</v>
      </c>
      <c r="F52" s="45">
        <v>87.43</v>
      </c>
      <c r="G52" s="46">
        <v>1186073545</v>
      </c>
      <c r="H52" s="47">
        <v>149089445</v>
      </c>
      <c r="I52" s="48">
        <v>572130</v>
      </c>
      <c r="J52" s="45">
        <v>87.43</v>
      </c>
      <c r="K52" s="47">
        <v>654386</v>
      </c>
      <c r="L52" s="46">
        <v>572130</v>
      </c>
      <c r="M52" s="47">
        <v>0</v>
      </c>
      <c r="N52" s="49">
        <v>80207.740000000005</v>
      </c>
      <c r="O52" s="50">
        <v>2.1429999999999998</v>
      </c>
      <c r="P52" s="51">
        <v>3742778.35</v>
      </c>
      <c r="Q52" s="45">
        <v>89.31</v>
      </c>
      <c r="R52" s="47">
        <v>4190772</v>
      </c>
      <c r="S52" s="48"/>
      <c r="T52" s="45">
        <v>87.43</v>
      </c>
      <c r="U52" s="48"/>
      <c r="V52" s="48"/>
      <c r="W52" s="47">
        <v>153280217</v>
      </c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46">
        <v>0</v>
      </c>
    </row>
    <row r="53" spans="1:40" s="53" customFormat="1" x14ac:dyDescent="0.2">
      <c r="A53" s="40">
        <v>13</v>
      </c>
      <c r="B53" s="41" t="s">
        <v>85</v>
      </c>
      <c r="C53" s="42" t="s">
        <v>191</v>
      </c>
      <c r="D53" s="43" t="s">
        <v>159</v>
      </c>
      <c r="E53" s="44">
        <v>2114226200</v>
      </c>
      <c r="F53" s="45">
        <v>98.82</v>
      </c>
      <c r="G53" s="46">
        <v>2139471969</v>
      </c>
      <c r="H53" s="47">
        <v>25245769</v>
      </c>
      <c r="I53" s="48">
        <v>8082581</v>
      </c>
      <c r="J53" s="45">
        <v>100</v>
      </c>
      <c r="K53" s="47">
        <v>8082581</v>
      </c>
      <c r="L53" s="46">
        <v>8082581</v>
      </c>
      <c r="M53" s="47">
        <v>0</v>
      </c>
      <c r="N53" s="49">
        <v>327193.33</v>
      </c>
      <c r="O53" s="50">
        <v>2.1070000000000002</v>
      </c>
      <c r="P53" s="51">
        <v>15528871.859999999</v>
      </c>
      <c r="Q53" s="45">
        <v>98.72</v>
      </c>
      <c r="R53" s="47">
        <v>15730219</v>
      </c>
      <c r="S53" s="48"/>
      <c r="T53" s="45">
        <v>98.82</v>
      </c>
      <c r="U53" s="48"/>
      <c r="V53" s="48"/>
      <c r="W53" s="47">
        <v>40975988</v>
      </c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46">
        <v>0</v>
      </c>
    </row>
    <row r="54" spans="1:40" s="53" customFormat="1" x14ac:dyDescent="0.2">
      <c r="A54" s="40">
        <v>13</v>
      </c>
      <c r="B54" s="41" t="s">
        <v>84</v>
      </c>
      <c r="C54" s="42" t="s">
        <v>191</v>
      </c>
      <c r="D54" s="43" t="s">
        <v>160</v>
      </c>
      <c r="E54" s="44">
        <v>85665800</v>
      </c>
      <c r="F54" s="45">
        <v>99.67</v>
      </c>
      <c r="G54" s="46">
        <v>85949433</v>
      </c>
      <c r="H54" s="47">
        <v>283633</v>
      </c>
      <c r="I54" s="48">
        <v>116088</v>
      </c>
      <c r="J54" s="45">
        <v>100</v>
      </c>
      <c r="K54" s="47">
        <v>116088</v>
      </c>
      <c r="L54" s="46">
        <v>116088</v>
      </c>
      <c r="M54" s="47">
        <v>0</v>
      </c>
      <c r="N54" s="49">
        <v>4603.67</v>
      </c>
      <c r="O54" s="50">
        <v>2.8679999999999999</v>
      </c>
      <c r="P54" s="51">
        <v>160518.48000000001</v>
      </c>
      <c r="Q54" s="45">
        <v>103.2</v>
      </c>
      <c r="R54" s="47">
        <v>155541</v>
      </c>
      <c r="S54" s="48"/>
      <c r="T54" s="45">
        <v>99.67</v>
      </c>
      <c r="U54" s="48"/>
      <c r="V54" s="48"/>
      <c r="W54" s="47">
        <v>439174</v>
      </c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46">
        <v>0</v>
      </c>
    </row>
    <row r="55" spans="1:40" s="53" customFormat="1" x14ac:dyDescent="0.2">
      <c r="A55" s="40">
        <v>13</v>
      </c>
      <c r="B55" s="41" t="s">
        <v>83</v>
      </c>
      <c r="C55" s="42" t="s">
        <v>191</v>
      </c>
      <c r="D55" s="43" t="s">
        <v>161</v>
      </c>
      <c r="E55" s="44">
        <v>3440048300</v>
      </c>
      <c r="F55" s="45">
        <v>99.45</v>
      </c>
      <c r="G55" s="46">
        <v>3459073203</v>
      </c>
      <c r="H55" s="47">
        <v>19024903</v>
      </c>
      <c r="I55" s="48">
        <v>1124274</v>
      </c>
      <c r="J55" s="45">
        <v>100</v>
      </c>
      <c r="K55" s="47">
        <v>1124274</v>
      </c>
      <c r="L55" s="46">
        <v>1124274</v>
      </c>
      <c r="M55" s="47">
        <v>0</v>
      </c>
      <c r="N55" s="49">
        <v>28282.15</v>
      </c>
      <c r="O55" s="50">
        <v>1.4330000000000001</v>
      </c>
      <c r="P55" s="51">
        <v>1973632.24</v>
      </c>
      <c r="Q55" s="45">
        <v>102.09</v>
      </c>
      <c r="R55" s="47">
        <v>1933228</v>
      </c>
      <c r="S55" s="48"/>
      <c r="T55" s="45">
        <v>99.45</v>
      </c>
      <c r="U55" s="48"/>
      <c r="V55" s="48"/>
      <c r="W55" s="47">
        <v>20958131</v>
      </c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46">
        <v>0</v>
      </c>
    </row>
    <row r="56" spans="1:40" s="53" customFormat="1" x14ac:dyDescent="0.2">
      <c r="A56" s="40">
        <v>13</v>
      </c>
      <c r="B56" s="41" t="s">
        <v>82</v>
      </c>
      <c r="C56" s="42" t="s">
        <v>191</v>
      </c>
      <c r="D56" s="43" t="s">
        <v>162</v>
      </c>
      <c r="E56" s="44">
        <v>698693600</v>
      </c>
      <c r="F56" s="45">
        <v>102.44</v>
      </c>
      <c r="G56" s="46">
        <v>682051542</v>
      </c>
      <c r="H56" s="47">
        <v>-16642058</v>
      </c>
      <c r="I56" s="48">
        <v>481983</v>
      </c>
      <c r="J56" s="45">
        <v>100</v>
      </c>
      <c r="K56" s="47">
        <v>481983</v>
      </c>
      <c r="L56" s="46">
        <v>481983</v>
      </c>
      <c r="M56" s="47">
        <v>0</v>
      </c>
      <c r="N56" s="49">
        <v>34871.78</v>
      </c>
      <c r="O56" s="50">
        <v>1.3049999999999999</v>
      </c>
      <c r="P56" s="51">
        <v>2672167.0499999998</v>
      </c>
      <c r="Q56" s="45">
        <v>107.99</v>
      </c>
      <c r="R56" s="47">
        <v>2474458</v>
      </c>
      <c r="S56" s="48"/>
      <c r="T56" s="45">
        <v>102.44</v>
      </c>
      <c r="U56" s="48"/>
      <c r="V56" s="48"/>
      <c r="W56" s="47">
        <v>-14167600</v>
      </c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46">
        <v>0</v>
      </c>
    </row>
    <row r="57" spans="1:40" s="53" customFormat="1" x14ac:dyDescent="0.2">
      <c r="A57" s="40">
        <v>13</v>
      </c>
      <c r="B57" s="41" t="s">
        <v>81</v>
      </c>
      <c r="C57" s="42" t="s">
        <v>191</v>
      </c>
      <c r="D57" s="43" t="s">
        <v>163</v>
      </c>
      <c r="E57" s="44">
        <v>2376049500</v>
      </c>
      <c r="F57" s="45">
        <v>103.62</v>
      </c>
      <c r="G57" s="46">
        <v>2293041401</v>
      </c>
      <c r="H57" s="47">
        <v>-83008099</v>
      </c>
      <c r="I57" s="48"/>
      <c r="J57" s="45">
        <v>100</v>
      </c>
      <c r="K57" s="47">
        <v>0</v>
      </c>
      <c r="L57" s="46">
        <v>0</v>
      </c>
      <c r="M57" s="47">
        <v>0</v>
      </c>
      <c r="N57" s="49">
        <v>9698.74</v>
      </c>
      <c r="O57" s="50">
        <v>0.70899999999999996</v>
      </c>
      <c r="P57" s="51">
        <v>1367946.4</v>
      </c>
      <c r="Q57" s="45">
        <v>99.73</v>
      </c>
      <c r="R57" s="47">
        <v>1371650</v>
      </c>
      <c r="S57" s="48"/>
      <c r="T57" s="45">
        <v>103.62</v>
      </c>
      <c r="U57" s="48"/>
      <c r="V57" s="48"/>
      <c r="W57" s="47">
        <v>-81636449</v>
      </c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46">
        <v>0</v>
      </c>
    </row>
    <row r="58" spans="1:40" s="53" customFormat="1" x14ac:dyDescent="0.2">
      <c r="A58" s="40">
        <v>13</v>
      </c>
      <c r="B58" s="41" t="s">
        <v>80</v>
      </c>
      <c r="C58" s="42" t="s">
        <v>191</v>
      </c>
      <c r="D58" s="43" t="s">
        <v>164</v>
      </c>
      <c r="E58" s="44">
        <v>1148047500</v>
      </c>
      <c r="F58" s="45">
        <v>97.94</v>
      </c>
      <c r="G58" s="46">
        <v>1172194711</v>
      </c>
      <c r="H58" s="47">
        <v>24147211</v>
      </c>
      <c r="I58" s="48">
        <v>1114395</v>
      </c>
      <c r="J58" s="45">
        <v>100</v>
      </c>
      <c r="K58" s="47">
        <v>1114395</v>
      </c>
      <c r="L58" s="46">
        <v>1114395</v>
      </c>
      <c r="M58" s="47">
        <v>0</v>
      </c>
      <c r="N58" s="49">
        <v>88329.76</v>
      </c>
      <c r="O58" s="50">
        <v>2.11</v>
      </c>
      <c r="P58" s="51">
        <v>4186244.55</v>
      </c>
      <c r="Q58" s="45">
        <v>98.41</v>
      </c>
      <c r="R58" s="47">
        <v>4253881</v>
      </c>
      <c r="S58" s="48"/>
      <c r="T58" s="45">
        <v>97.94</v>
      </c>
      <c r="U58" s="48"/>
      <c r="V58" s="48"/>
      <c r="W58" s="47">
        <v>28401092</v>
      </c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46">
        <v>0</v>
      </c>
    </row>
    <row r="59" spans="1:40" s="53" customFormat="1" x14ac:dyDescent="0.2">
      <c r="A59" s="40">
        <v>13</v>
      </c>
      <c r="B59" s="41" t="s">
        <v>79</v>
      </c>
      <c r="C59" s="42" t="s">
        <v>191</v>
      </c>
      <c r="D59" s="43" t="s">
        <v>165</v>
      </c>
      <c r="E59" s="44">
        <v>53874500</v>
      </c>
      <c r="F59" s="45">
        <v>102.53</v>
      </c>
      <c r="G59" s="46">
        <v>52545109</v>
      </c>
      <c r="H59" s="47">
        <v>-1329391</v>
      </c>
      <c r="I59" s="48">
        <v>404763</v>
      </c>
      <c r="J59" s="45">
        <v>100</v>
      </c>
      <c r="K59" s="47">
        <v>404763</v>
      </c>
      <c r="L59" s="46">
        <v>404763</v>
      </c>
      <c r="M59" s="47">
        <v>0</v>
      </c>
      <c r="N59" s="49">
        <v>749</v>
      </c>
      <c r="O59" s="50">
        <v>2.96</v>
      </c>
      <c r="P59" s="51">
        <v>25304.05</v>
      </c>
      <c r="Q59" s="45">
        <v>101.84</v>
      </c>
      <c r="R59" s="47">
        <v>24847</v>
      </c>
      <c r="S59" s="48"/>
      <c r="T59" s="45">
        <v>102.53</v>
      </c>
      <c r="U59" s="48"/>
      <c r="V59" s="48"/>
      <c r="W59" s="47">
        <v>-1304544</v>
      </c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46">
        <v>0</v>
      </c>
    </row>
    <row r="60" spans="1:40" s="53" customFormat="1" x14ac:dyDescent="0.2">
      <c r="A60" s="40">
        <v>13</v>
      </c>
      <c r="B60" s="41" t="s">
        <v>78</v>
      </c>
      <c r="C60" s="42" t="s">
        <v>191</v>
      </c>
      <c r="D60" s="55" t="s">
        <v>184</v>
      </c>
      <c r="E60" s="44">
        <v>387875000</v>
      </c>
      <c r="F60" s="45">
        <v>95.61</v>
      </c>
      <c r="G60" s="46">
        <v>405684552</v>
      </c>
      <c r="H60" s="47">
        <v>17809552</v>
      </c>
      <c r="I60" s="48"/>
      <c r="J60" s="45">
        <v>100</v>
      </c>
      <c r="K60" s="47">
        <v>0</v>
      </c>
      <c r="L60" s="46">
        <v>0</v>
      </c>
      <c r="M60" s="47">
        <v>0</v>
      </c>
      <c r="N60" s="49">
        <v>9068.35</v>
      </c>
      <c r="O60" s="50">
        <v>1.764</v>
      </c>
      <c r="P60" s="51">
        <v>514078.8</v>
      </c>
      <c r="Q60" s="45">
        <v>95.99</v>
      </c>
      <c r="R60" s="47">
        <v>535555</v>
      </c>
      <c r="S60" s="48"/>
      <c r="T60" s="45">
        <v>95.61</v>
      </c>
      <c r="U60" s="48"/>
      <c r="V60" s="48"/>
      <c r="W60" s="47">
        <v>18345107</v>
      </c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46">
        <v>0</v>
      </c>
    </row>
    <row r="61" spans="1:40" s="53" customFormat="1" x14ac:dyDescent="0.2">
      <c r="A61" s="40">
        <v>13</v>
      </c>
      <c r="B61" s="41" t="s">
        <v>77</v>
      </c>
      <c r="C61" s="42" t="s">
        <v>190</v>
      </c>
      <c r="D61" s="43" t="s">
        <v>166</v>
      </c>
      <c r="E61" s="44">
        <v>3971295500</v>
      </c>
      <c r="F61" s="45">
        <v>101.35</v>
      </c>
      <c r="G61" s="46">
        <v>3918397139</v>
      </c>
      <c r="H61" s="47">
        <v>-52898361</v>
      </c>
      <c r="I61" s="48"/>
      <c r="J61" s="45">
        <v>100</v>
      </c>
      <c r="K61" s="47">
        <v>0</v>
      </c>
      <c r="L61" s="46">
        <v>0</v>
      </c>
      <c r="M61" s="47">
        <v>0</v>
      </c>
      <c r="N61" s="49">
        <v>26136.639999999999</v>
      </c>
      <c r="O61" s="50">
        <v>0.68300000000000005</v>
      </c>
      <c r="P61" s="51">
        <v>3826740.85</v>
      </c>
      <c r="Q61" s="45">
        <v>97.64</v>
      </c>
      <c r="R61" s="47">
        <v>3919235</v>
      </c>
      <c r="S61" s="48"/>
      <c r="T61" s="45">
        <v>101.35</v>
      </c>
      <c r="U61" s="48"/>
      <c r="V61" s="48"/>
      <c r="W61" s="47">
        <v>-48979126</v>
      </c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46">
        <v>0</v>
      </c>
    </row>
    <row r="62" spans="1:40" s="53" customFormat="1" x14ac:dyDescent="0.2">
      <c r="A62" s="40">
        <v>13</v>
      </c>
      <c r="B62" s="41" t="s">
        <v>76</v>
      </c>
      <c r="C62" s="42" t="s">
        <v>191</v>
      </c>
      <c r="D62" s="43" t="s">
        <v>167</v>
      </c>
      <c r="E62" s="44">
        <v>1229491500</v>
      </c>
      <c r="F62" s="45">
        <v>102.28</v>
      </c>
      <c r="G62" s="46">
        <v>1202083985</v>
      </c>
      <c r="H62" s="47">
        <v>-27407515</v>
      </c>
      <c r="I62" s="48"/>
      <c r="J62" s="45">
        <v>100</v>
      </c>
      <c r="K62" s="47">
        <v>0</v>
      </c>
      <c r="L62" s="46">
        <v>0</v>
      </c>
      <c r="M62" s="47">
        <v>0</v>
      </c>
      <c r="N62" s="49">
        <v>27560.9</v>
      </c>
      <c r="O62" s="50">
        <v>1.377</v>
      </c>
      <c r="P62" s="51">
        <v>2001517.79</v>
      </c>
      <c r="Q62" s="45">
        <v>100.7</v>
      </c>
      <c r="R62" s="47">
        <v>1987605</v>
      </c>
      <c r="S62" s="48"/>
      <c r="T62" s="45">
        <v>102.28</v>
      </c>
      <c r="U62" s="48"/>
      <c r="V62" s="48"/>
      <c r="W62" s="47">
        <v>-25419910</v>
      </c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46">
        <v>0</v>
      </c>
    </row>
    <row r="63" spans="1:40" s="53" customFormat="1" x14ac:dyDescent="0.2">
      <c r="A63" s="40">
        <v>13</v>
      </c>
      <c r="B63" s="41" t="s">
        <v>75</v>
      </c>
      <c r="C63" s="42" t="s">
        <v>191</v>
      </c>
      <c r="D63" s="43" t="s">
        <v>168</v>
      </c>
      <c r="E63" s="44">
        <v>3045558900</v>
      </c>
      <c r="F63" s="45">
        <v>95.68</v>
      </c>
      <c r="G63" s="46">
        <v>3183067412</v>
      </c>
      <c r="H63" s="47">
        <v>137508512</v>
      </c>
      <c r="I63" s="48">
        <v>3744960</v>
      </c>
      <c r="J63" s="45">
        <v>100</v>
      </c>
      <c r="K63" s="47">
        <v>3744960</v>
      </c>
      <c r="L63" s="46">
        <v>3744960</v>
      </c>
      <c r="M63" s="47">
        <v>0</v>
      </c>
      <c r="N63" s="49">
        <v>178046.43</v>
      </c>
      <c r="O63" s="50">
        <v>2.032</v>
      </c>
      <c r="P63" s="51">
        <v>8762127.4600000009</v>
      </c>
      <c r="Q63" s="45">
        <v>94.01</v>
      </c>
      <c r="R63" s="47">
        <v>9320421</v>
      </c>
      <c r="S63" s="48"/>
      <c r="T63" s="45">
        <v>95.68</v>
      </c>
      <c r="U63" s="48"/>
      <c r="V63" s="48"/>
      <c r="W63" s="47">
        <v>146828933</v>
      </c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46">
        <v>0</v>
      </c>
    </row>
    <row r="64" spans="1:40" s="53" customFormat="1" x14ac:dyDescent="0.2">
      <c r="A64" s="40">
        <v>13</v>
      </c>
      <c r="B64" s="41" t="s">
        <v>74</v>
      </c>
      <c r="C64" s="42" t="s">
        <v>187</v>
      </c>
      <c r="D64" s="43" t="s">
        <v>169</v>
      </c>
      <c r="E64" s="44">
        <v>530691100</v>
      </c>
      <c r="F64" s="45">
        <v>96.27</v>
      </c>
      <c r="G64" s="46">
        <v>551252831</v>
      </c>
      <c r="H64" s="47">
        <v>20561731</v>
      </c>
      <c r="I64" s="48">
        <v>508593</v>
      </c>
      <c r="J64" s="45">
        <v>100</v>
      </c>
      <c r="K64" s="47">
        <v>508593</v>
      </c>
      <c r="L64" s="46">
        <v>508593</v>
      </c>
      <c r="M64" s="47">
        <v>0</v>
      </c>
      <c r="N64" s="49">
        <v>86819.51</v>
      </c>
      <c r="O64" s="50">
        <v>2.7890000000000001</v>
      </c>
      <c r="P64" s="51">
        <v>3112926.14</v>
      </c>
      <c r="Q64" s="45">
        <v>95.36</v>
      </c>
      <c r="R64" s="47">
        <v>3264394</v>
      </c>
      <c r="S64" s="48"/>
      <c r="T64" s="45">
        <v>96.27</v>
      </c>
      <c r="U64" s="48"/>
      <c r="V64" s="48"/>
      <c r="W64" s="47">
        <v>23826125</v>
      </c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>
        <v>3800</v>
      </c>
      <c r="AI64" s="52"/>
      <c r="AJ64" s="52"/>
      <c r="AK64" s="52"/>
      <c r="AL64" s="52"/>
      <c r="AM64" s="52"/>
      <c r="AN64" s="46">
        <v>3800</v>
      </c>
    </row>
    <row r="65" spans="1:40" s="53" customFormat="1" x14ac:dyDescent="0.2">
      <c r="A65" s="40">
        <v>13</v>
      </c>
      <c r="B65" s="41" t="s">
        <v>73</v>
      </c>
      <c r="C65" s="42" t="s">
        <v>191</v>
      </c>
      <c r="D65" s="43" t="s">
        <v>170</v>
      </c>
      <c r="E65" s="44">
        <v>1217836000</v>
      </c>
      <c r="F65" s="45">
        <v>97.22</v>
      </c>
      <c r="G65" s="46">
        <v>1252659947</v>
      </c>
      <c r="H65" s="47">
        <v>34823947</v>
      </c>
      <c r="I65" s="48"/>
      <c r="J65" s="45">
        <v>100</v>
      </c>
      <c r="K65" s="47">
        <v>0</v>
      </c>
      <c r="L65" s="46">
        <v>0</v>
      </c>
      <c r="M65" s="47">
        <v>0</v>
      </c>
      <c r="N65" s="49">
        <v>61730.18</v>
      </c>
      <c r="O65" s="50">
        <v>2.3719999999999999</v>
      </c>
      <c r="P65" s="51">
        <v>2602452.7799999998</v>
      </c>
      <c r="Q65" s="45">
        <v>95.78</v>
      </c>
      <c r="R65" s="47">
        <v>2717115</v>
      </c>
      <c r="S65" s="48"/>
      <c r="T65" s="45">
        <v>97.22</v>
      </c>
      <c r="U65" s="48"/>
      <c r="V65" s="48"/>
      <c r="W65" s="47">
        <v>37541062</v>
      </c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46">
        <v>0</v>
      </c>
    </row>
    <row r="66" spans="1:40" s="53" customFormat="1" x14ac:dyDescent="0.2">
      <c r="A66" s="40">
        <v>13</v>
      </c>
      <c r="B66" s="41" t="s">
        <v>72</v>
      </c>
      <c r="C66" s="42" t="s">
        <v>5</v>
      </c>
      <c r="D66" s="43" t="s">
        <v>171</v>
      </c>
      <c r="E66" s="44">
        <v>5932480690</v>
      </c>
      <c r="F66" s="45">
        <v>100.82</v>
      </c>
      <c r="G66" s="46">
        <v>5884230004</v>
      </c>
      <c r="H66" s="47">
        <v>-48250686</v>
      </c>
      <c r="I66" s="48">
        <v>8063235</v>
      </c>
      <c r="J66" s="45">
        <v>100</v>
      </c>
      <c r="K66" s="47">
        <v>8063235</v>
      </c>
      <c r="L66" s="46">
        <v>8063235</v>
      </c>
      <c r="M66" s="47">
        <v>0</v>
      </c>
      <c r="N66" s="49">
        <v>199122.29</v>
      </c>
      <c r="O66" s="50">
        <v>1.8129999999999999</v>
      </c>
      <c r="P66" s="51">
        <v>10983027.58</v>
      </c>
      <c r="Q66" s="45">
        <v>103.7</v>
      </c>
      <c r="R66" s="47">
        <v>10591155</v>
      </c>
      <c r="S66" s="48"/>
      <c r="T66" s="45">
        <v>100.82</v>
      </c>
      <c r="U66" s="48"/>
      <c r="V66" s="48"/>
      <c r="W66" s="47">
        <v>-37659531</v>
      </c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46">
        <v>0</v>
      </c>
    </row>
    <row r="67" spans="1:40" s="53" customFormat="1" x14ac:dyDescent="0.2">
      <c r="A67" s="40">
        <v>13</v>
      </c>
      <c r="B67" s="41" t="s">
        <v>71</v>
      </c>
      <c r="C67" s="42" t="s">
        <v>191</v>
      </c>
      <c r="D67" s="43" t="s">
        <v>172</v>
      </c>
      <c r="E67" s="44">
        <v>1238897700</v>
      </c>
      <c r="F67" s="45">
        <v>95.6</v>
      </c>
      <c r="G67" s="46">
        <v>1295918096</v>
      </c>
      <c r="H67" s="47">
        <v>57020396</v>
      </c>
      <c r="I67" s="48">
        <v>719500</v>
      </c>
      <c r="J67" s="45">
        <v>100</v>
      </c>
      <c r="K67" s="47">
        <v>719500</v>
      </c>
      <c r="L67" s="46">
        <v>719500</v>
      </c>
      <c r="M67" s="47">
        <v>0</v>
      </c>
      <c r="N67" s="49">
        <v>125630.92</v>
      </c>
      <c r="O67" s="50">
        <v>2.1720000000000002</v>
      </c>
      <c r="P67" s="51">
        <v>5784112.3399999999</v>
      </c>
      <c r="Q67" s="45">
        <v>97.51</v>
      </c>
      <c r="R67" s="47">
        <v>5931815</v>
      </c>
      <c r="S67" s="48"/>
      <c r="T67" s="45">
        <v>95.6</v>
      </c>
      <c r="U67" s="48"/>
      <c r="V67" s="48"/>
      <c r="W67" s="47">
        <v>62952211</v>
      </c>
      <c r="X67" s="52"/>
      <c r="Y67" s="52">
        <v>100000</v>
      </c>
      <c r="Z67" s="52"/>
      <c r="AA67" s="52"/>
      <c r="AB67" s="52"/>
      <c r="AC67" s="52"/>
      <c r="AD67" s="52"/>
      <c r="AE67" s="52"/>
      <c r="AF67" s="52"/>
      <c r="AG67" s="52"/>
      <c r="AH67" s="52">
        <v>80800</v>
      </c>
      <c r="AI67" s="52"/>
      <c r="AJ67" s="52"/>
      <c r="AK67" s="52"/>
      <c r="AL67" s="52"/>
      <c r="AM67" s="52">
        <v>201000</v>
      </c>
      <c r="AN67" s="46">
        <v>381800</v>
      </c>
    </row>
    <row r="68" spans="1:40" x14ac:dyDescent="0.2">
      <c r="A68" s="11"/>
      <c r="B68" s="1"/>
      <c r="C68" s="1"/>
      <c r="D68" s="1"/>
      <c r="E68" s="4"/>
      <c r="F68" s="5"/>
      <c r="G68" s="4"/>
      <c r="H68" s="4"/>
      <c r="I68" s="4"/>
      <c r="J68" s="5"/>
      <c r="K68" s="4"/>
      <c r="L68" s="4"/>
      <c r="M68" s="4"/>
      <c r="N68" s="6"/>
      <c r="O68" s="7"/>
      <c r="P68" s="4"/>
      <c r="Q68" s="6"/>
      <c r="R68" s="10"/>
      <c r="T68" s="5"/>
      <c r="U68" s="4"/>
      <c r="V68" s="6"/>
      <c r="W68" s="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5"/>
    </row>
    <row r="69" spans="1:40" x14ac:dyDescent="0.2">
      <c r="A69" s="12"/>
      <c r="B69" s="13"/>
      <c r="C69" s="13"/>
      <c r="D69" s="18" t="s">
        <v>29</v>
      </c>
      <c r="E69" s="33">
        <f>SUM(E15:E67)</f>
        <v>115979650635</v>
      </c>
      <c r="F69" s="34"/>
      <c r="G69" s="38">
        <f>SUM(G15:G67)</f>
        <v>118116055161</v>
      </c>
      <c r="H69" s="38">
        <f>SUM(H15:H68)</f>
        <v>2136404526</v>
      </c>
      <c r="I69" s="33">
        <f>SUM(I15:I67)</f>
        <v>76234454</v>
      </c>
      <c r="J69" s="39"/>
      <c r="K69" s="33">
        <f>SUM(K15:K67)</f>
        <v>76705191</v>
      </c>
      <c r="L69" s="33">
        <f>SUM(L15:L67)</f>
        <v>76234454</v>
      </c>
      <c r="M69" s="33"/>
      <c r="N69" s="33">
        <f>SUM(N15:N67)</f>
        <v>5444365.0899999999</v>
      </c>
      <c r="O69" s="34"/>
      <c r="P69" s="33">
        <f>SUM(P15:P67)</f>
        <v>258936194.79000002</v>
      </c>
      <c r="Q69" s="37"/>
      <c r="R69" s="38">
        <f>SUM(R15:R67)</f>
        <v>266665259</v>
      </c>
      <c r="S69" s="33"/>
      <c r="T69" s="34"/>
      <c r="U69" s="33"/>
      <c r="V69" s="33">
        <f t="shared" ref="V69:AM69" si="0">SUM(V15:V67)</f>
        <v>5206350</v>
      </c>
      <c r="W69" s="38">
        <f t="shared" si="0"/>
        <v>2408276135</v>
      </c>
      <c r="X69" s="33">
        <f t="shared" si="0"/>
        <v>0</v>
      </c>
      <c r="Y69" s="33">
        <f t="shared" si="0"/>
        <v>2225900</v>
      </c>
      <c r="Z69" s="33">
        <f t="shared" si="0"/>
        <v>0</v>
      </c>
      <c r="AA69" s="33">
        <f t="shared" si="0"/>
        <v>2102400</v>
      </c>
      <c r="AB69" s="33">
        <f t="shared" si="0"/>
        <v>0</v>
      </c>
      <c r="AC69" s="33">
        <f t="shared" si="0"/>
        <v>0</v>
      </c>
      <c r="AD69" s="33">
        <f t="shared" si="0"/>
        <v>0</v>
      </c>
      <c r="AE69" s="33">
        <f t="shared" si="0"/>
        <v>0</v>
      </c>
      <c r="AF69" s="33">
        <f t="shared" si="0"/>
        <v>0</v>
      </c>
      <c r="AG69" s="33">
        <f t="shared" si="0"/>
        <v>3272500</v>
      </c>
      <c r="AH69" s="33">
        <f t="shared" si="0"/>
        <v>5152600</v>
      </c>
      <c r="AI69" s="33">
        <f t="shared" si="0"/>
        <v>12788500</v>
      </c>
      <c r="AJ69" s="33">
        <f t="shared" si="0"/>
        <v>547600</v>
      </c>
      <c r="AK69" s="33">
        <f t="shared" si="0"/>
        <v>0</v>
      </c>
      <c r="AL69" s="33">
        <f t="shared" si="0"/>
        <v>0</v>
      </c>
      <c r="AM69" s="33">
        <f t="shared" si="0"/>
        <v>2341800</v>
      </c>
      <c r="AN69" s="33">
        <f>SUM(AN15:AN67)</f>
        <v>28431300</v>
      </c>
    </row>
    <row r="70" spans="1:40" x14ac:dyDescent="0.2">
      <c r="A70" s="12"/>
      <c r="B70" s="13"/>
      <c r="C70" s="13"/>
      <c r="D70" s="32"/>
      <c r="E70" s="28"/>
      <c r="F70" s="28"/>
      <c r="G70" s="28"/>
      <c r="H70" s="28"/>
      <c r="I70" s="28"/>
      <c r="J70" s="28"/>
      <c r="K70" s="28"/>
      <c r="L70" s="28"/>
      <c r="M70" s="28"/>
      <c r="N70" s="29"/>
      <c r="O70" s="29"/>
      <c r="P70" s="28"/>
      <c r="Q70" s="28"/>
      <c r="R70" s="30"/>
      <c r="S70" s="28"/>
      <c r="T70" s="29"/>
      <c r="U70" s="28"/>
      <c r="V70" s="28"/>
      <c r="W70" s="28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</row>
    <row r="71" spans="1:40" s="23" customFormat="1" ht="11.25" x14ac:dyDescent="0.2">
      <c r="B71" s="17"/>
      <c r="C71" s="17"/>
      <c r="D71" s="17"/>
      <c r="E71" s="17" t="s">
        <v>196</v>
      </c>
      <c r="F71" s="25"/>
      <c r="G71" s="24"/>
      <c r="H71" s="24"/>
      <c r="I71" s="26"/>
      <c r="J71" s="26"/>
      <c r="K71" s="26"/>
      <c r="L71" s="24"/>
      <c r="M71" s="24"/>
      <c r="N71" s="65" t="str">
        <f>E71</f>
        <v xml:space="preserve">R - Revaluation   r - Reassessment  ADP - Revision to Ratio L - In lieu of taxes  F - Fiscal Municipality  E -  Special Exemption </v>
      </c>
      <c r="O71" s="65"/>
      <c r="P71" s="65"/>
      <c r="Q71" s="65"/>
      <c r="R71" s="65"/>
      <c r="S71" s="65"/>
      <c r="T71" s="65"/>
      <c r="U71" s="65"/>
      <c r="V71" s="65"/>
      <c r="W71" s="65"/>
      <c r="X71" s="65" t="str">
        <f>E71</f>
        <v xml:space="preserve">R - Revaluation   r - Reassessment  ADP - Revision to Ratio L - In lieu of taxes  F - Fiscal Municipality  E -  Special Exemption </v>
      </c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</row>
    <row r="72" spans="1:40" x14ac:dyDescent="0.2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6"/>
      <c r="Y72" s="16"/>
      <c r="Z72" s="2"/>
      <c r="AA72" s="2"/>
      <c r="AB72" s="2"/>
      <c r="AC72" s="2"/>
    </row>
    <row r="73" spans="1:40" x14ac:dyDescent="0.2">
      <c r="X73" s="6"/>
      <c r="Y73" s="6"/>
    </row>
    <row r="74" spans="1:40" x14ac:dyDescent="0.2">
      <c r="X74" s="6"/>
      <c r="Y74" s="6"/>
    </row>
    <row r="75" spans="1:40" x14ac:dyDescent="0.2">
      <c r="X75" s="6"/>
      <c r="Y75" s="6"/>
    </row>
    <row r="76" spans="1:40" x14ac:dyDescent="0.2">
      <c r="X76" s="6"/>
      <c r="Y76" s="6"/>
    </row>
    <row r="77" spans="1:40" x14ac:dyDescent="0.2">
      <c r="X77" s="6"/>
      <c r="Y77" s="6"/>
    </row>
    <row r="78" spans="1:40" x14ac:dyDescent="0.2">
      <c r="X78" s="6"/>
      <c r="Y78" s="6"/>
    </row>
    <row r="79" spans="1:40" x14ac:dyDescent="0.2">
      <c r="X79" s="6"/>
      <c r="Y79" s="6"/>
    </row>
    <row r="80" spans="1:40" x14ac:dyDescent="0.2">
      <c r="X80" s="6"/>
      <c r="Y80" s="6"/>
    </row>
    <row r="81" spans="24:25" x14ac:dyDescent="0.2">
      <c r="X81" s="6"/>
      <c r="Y81" s="6"/>
    </row>
    <row r="82" spans="24:25" x14ac:dyDescent="0.2">
      <c r="X82" s="6"/>
      <c r="Y82" s="6"/>
    </row>
    <row r="83" spans="24:25" x14ac:dyDescent="0.2">
      <c r="X83" s="6"/>
      <c r="Y83" s="6"/>
    </row>
    <row r="84" spans="24:25" x14ac:dyDescent="0.2">
      <c r="X84" s="6"/>
      <c r="Y84" s="6"/>
    </row>
    <row r="85" spans="24:25" x14ac:dyDescent="0.2">
      <c r="X85" s="6"/>
      <c r="Y85" s="6"/>
    </row>
    <row r="87" spans="24:25" x14ac:dyDescent="0.2">
      <c r="X87" s="6"/>
      <c r="Y87" s="6"/>
    </row>
  </sheetData>
  <mergeCells count="47">
    <mergeCell ref="C9:C14"/>
    <mergeCell ref="D9:D14"/>
    <mergeCell ref="Q9:Q14"/>
    <mergeCell ref="AA9:AA14"/>
    <mergeCell ref="V9:V14"/>
    <mergeCell ref="K9:K14"/>
    <mergeCell ref="L9:L14"/>
    <mergeCell ref="I9:I14"/>
    <mergeCell ref="M9:M14"/>
    <mergeCell ref="N71:W71"/>
    <mergeCell ref="X71:AN71"/>
    <mergeCell ref="X9:X14"/>
    <mergeCell ref="Y9:Y14"/>
    <mergeCell ref="Z9:Z14"/>
    <mergeCell ref="E5:H7"/>
    <mergeCell ref="E9:E14"/>
    <mergeCell ref="F9:F14"/>
    <mergeCell ref="G9:G14"/>
    <mergeCell ref="H9:H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Monmouth County Equalization Table 2017</dc:title>
  <dc:subject>Monmouth County Equalization Table 2017</dc:subject>
  <dc:creator>NJ Taxation</dc:creator>
  <cp:keywords>Monmouth County Equalization Table, 2017</cp:keywords>
  <cp:lastModifiedBy>Christopher Beitz, </cp:lastModifiedBy>
  <cp:lastPrinted>2017-07-18T14:25:08Z</cp:lastPrinted>
  <dcterms:created xsi:type="dcterms:W3CDTF">2002-01-15T13:54:18Z</dcterms:created>
  <dcterms:modified xsi:type="dcterms:W3CDTF">2017-07-18T14:37:08Z</dcterms:modified>
</cp:coreProperties>
</file>