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A2" i="1" l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X39" i="1"/>
  <c r="V39" i="1"/>
  <c r="N39" i="1"/>
  <c r="I39" i="1"/>
  <c r="E39" i="1"/>
  <c r="P2" i="1"/>
  <c r="R39" i="1" l="1"/>
  <c r="P39" i="1"/>
  <c r="G39" i="1"/>
  <c r="H39" i="1"/>
  <c r="AN39" i="1"/>
  <c r="L39" i="1"/>
  <c r="K39" i="1"/>
  <c r="W39" i="1" l="1"/>
</calcChain>
</file>

<file path=xl/sharedStrings.xml><?xml version="1.0" encoding="utf-8"?>
<sst xmlns="http://schemas.openxmlformats.org/spreadsheetml/2006/main" count="162" uniqueCount="131">
  <si>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</si>
  <si>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</si>
  <si>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</si>
  <si>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</si>
  <si>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</si>
  <si>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</si>
  <si>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</si>
  <si>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</si>
  <si>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</si>
  <si>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</si>
  <si>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</si>
  <si>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</si>
  <si>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</si>
  <si>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</si>
  <si>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</si>
  <si>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</si>
  <si>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</si>
  <si>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</si>
  <si>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</si>
  <si>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</si>
  <si>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</si>
  <si>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</si>
  <si>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</si>
  <si>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</si>
  <si>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</si>
  <si>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</si>
  <si>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</si>
  <si>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</si>
  <si>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</si>
  <si>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</si>
  <si>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</si>
  <si>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</si>
  <si>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</si>
  <si>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</si>
  <si>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</si>
  <si>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</si>
  <si>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</si>
  <si>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</si>
  <si>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</si>
  <si>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</si>
  <si>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</si>
  <si>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</si>
  <si>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</si>
  <si>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</si>
  <si>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</si>
  <si>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</si>
  <si>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</si>
  <si>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</si>
  <si>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</si>
  <si>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</si>
  <si>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</si>
  <si>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</si>
  <si>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</si>
  <si>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</si>
  <si>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</si>
  <si>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</si>
  <si>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</si>
  <si>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</si>
  <si>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</si>
  <si>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</si>
  <si>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</si>
  <si>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</si>
  <si>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</si>
  <si>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</si>
  <si>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</si>
  <si>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</si>
  <si>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</si>
  <si>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</si>
  <si>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</si>
  <si>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</si>
  <si>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</si>
  <si>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</si>
  <si>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</si>
  <si>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</si>
  <si>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</si>
  <si>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</si>
  <si>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</si>
  <si>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</si>
  <si>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</si>
  <si>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</si>
  <si>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</si>
  <si>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</si>
  <si>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</si>
  <si>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</si>
  <si>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</si>
  <si>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</si>
  <si>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</si>
  <si>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</si>
  <si>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</si>
  <si>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</si>
  <si>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</si>
  <si>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</si>
  <si>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</si>
  <si>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</si>
  <si>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</si>
  <si>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</si>
  <si>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</si>
  <si>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</si>
  <si>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</si>
  <si>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</si>
  <si>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</si>
  <si>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</si>
  <si>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</si>
  <si>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</si>
  <si>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</si>
  <si>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</si>
  <si>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</si>
  <si>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</si>
  <si>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</si>
  <si>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</si>
  <si>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</si>
  <si>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</si>
  <si>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</si>
  <si>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</si>
  <si>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</si>
  <si>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</si>
  <si>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</si>
  <si>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Amount By Which Col 2A Should be Increased or Decreased to Correspond to Col 2D</t>
  </si>
  <si>
    <t>UEZ Residential Abatement  N.J.S.A. 54:4-3.139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</si>
  <si>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</si>
  <si>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</si>
  <si>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</si>
  <si>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</si>
  <si>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O</t>
  </si>
  <si>
    <t>P</t>
  </si>
  <si>
    <t>Q</t>
  </si>
  <si>
    <t>Fire Suppression N.J.S.A. 
54:4-3.13</t>
  </si>
  <si>
    <t xml:space="preserve">Total Value (Sum of A Through P) </t>
  </si>
  <si>
    <t>R</t>
  </si>
  <si>
    <t>rE</t>
  </si>
  <si>
    <t>Final Equalization Table, County of Atlantic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</si>
</sst>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2" fillId="2" borderId="5" xfId="0" applyNumberFormat="1" applyFont="1" applyFill="1" applyBorder="1" applyAlignment="1">
      <alignment horizontal="left" vertical="center"/>
    </xf>
    <xf numFmtId="3" fontId="0" fillId="2" borderId="5" xfId="0" applyNumberFormat="1" applyFill="1" applyBorder="1"/>
    <xf numFmtId="4" fontId="0" fillId="2" borderId="5" xfId="0" applyNumberFormat="1" applyFill="1" applyBorder="1"/>
    <xf numFmtId="37" fontId="0" fillId="2" borderId="5" xfId="0" applyNumberFormat="1" applyFill="1" applyBorder="1"/>
    <xf numFmtId="49" fontId="0" fillId="2" borderId="4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/>
    </xf>
    <xf numFmtId="0" fontId="0" fillId="0" borderId="1" xfId="0" quotePrefix="1" applyFill="1" applyBorder="1" applyAlignment="1">
      <alignment horizontal="left" vertical="center"/>
    </xf>
    <xf numFmtId="0" fontId="0" fillId="0" borderId="1" xfId="0" applyFill="1" applyBorder="1"/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37" fontId="0" fillId="0" borderId="1" xfId="1" applyNumberFormat="1" applyFont="1" applyFill="1" applyBorder="1" applyAlignment="1">
      <alignment horizontal="right" vertical="center" wrapText="1"/>
    </xf>
    <xf numFmtId="43" fontId="0" fillId="0" borderId="1" xfId="1" applyFon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37" fontId="0" fillId="0" borderId="1" xfId="1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4" fontId="0" fillId="2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7"/>
  <sheetViews>
    <sheetView tabSelected="1" topLeftCell="A4" zoomScaleNormal="100" workbookViewId="0">
      <selection activeCell="F17" sqref="F17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5" width="13" style="3" customWidth="1"/>
    <col min="26" max="26" width="9.7109375" style="3" customWidth="1"/>
    <col min="27" max="28" width="11" style="3" customWidth="1"/>
    <col min="29" max="29" width="10.7109375" style="3" customWidth="1"/>
    <col min="30" max="30" width="12.85546875" style="3" bestFit="1" customWidth="1"/>
    <col min="31" max="32" width="10.7109375" style="3" customWidth="1"/>
    <col min="33" max="33" width="12" style="3" customWidth="1"/>
    <col min="34" max="34" width="10.140625" style="3" customWidth="1"/>
    <col min="35" max="35" width="11.140625" style="3" customWidth="1"/>
    <col min="36" max="36" width="10.85546875" style="3" customWidth="1"/>
    <col min="37" max="37" width="11.5703125" style="3" customWidth="1"/>
    <col min="38" max="40" width="12" style="3" customWidth="1"/>
    <col min="41" max="16384" width="9.140625" style="3"/>
  </cols>
  <sheetData>
    <row r="2" spans="1:40" ht="15" x14ac:dyDescent="0.2">
      <c r="G2" s="27"/>
      <c r="H2" s="34" t="s">
        <v>130</v>
      </c>
      <c r="P2" s="3" t="str">
        <f>H2</f>
        <v>Final Equalization Table, County of Atlantic for the year 2018</v>
      </c>
      <c r="AA2" s="3" t="str">
        <f>H2</f>
        <v>Final Equalization Table, County of Atlantic for the year 2018</v>
      </c>
    </row>
    <row r="3" spans="1:40" x14ac:dyDescent="0.2">
      <c r="H3" s="1"/>
    </row>
    <row r="5" spans="1:40" ht="27.6" customHeight="1" x14ac:dyDescent="0.2">
      <c r="E5" s="55" t="s">
        <v>6</v>
      </c>
      <c r="F5" s="55"/>
      <c r="G5" s="55"/>
      <c r="H5" s="55"/>
      <c r="I5" s="49" t="s">
        <v>70</v>
      </c>
      <c r="J5" s="49"/>
      <c r="K5" s="49"/>
      <c r="L5" s="49"/>
      <c r="M5" s="49"/>
      <c r="N5" s="55" t="s">
        <v>47</v>
      </c>
      <c r="O5" s="55"/>
      <c r="P5" s="55"/>
      <c r="Q5" s="55"/>
      <c r="R5" s="55"/>
      <c r="S5" s="49" t="s">
        <v>48</v>
      </c>
      <c r="T5" s="49"/>
      <c r="U5" s="49"/>
      <c r="V5" s="49" t="s">
        <v>30</v>
      </c>
      <c r="W5" s="49" t="s">
        <v>49</v>
      </c>
    </row>
    <row r="6" spans="1:40" ht="28.15" customHeight="1" x14ac:dyDescent="0.2">
      <c r="E6" s="55"/>
      <c r="F6" s="55"/>
      <c r="G6" s="55"/>
      <c r="H6" s="55"/>
      <c r="I6" s="49"/>
      <c r="J6" s="49"/>
      <c r="K6" s="49"/>
      <c r="L6" s="49"/>
      <c r="M6" s="49"/>
      <c r="N6" s="55"/>
      <c r="O6" s="55"/>
      <c r="P6" s="55"/>
      <c r="Q6" s="55"/>
      <c r="R6" s="55"/>
      <c r="S6" s="49"/>
      <c r="T6" s="49"/>
      <c r="U6" s="49"/>
      <c r="V6" s="49"/>
      <c r="W6" s="49"/>
    </row>
    <row r="7" spans="1:40" ht="12.75" customHeight="1" x14ac:dyDescent="0.2">
      <c r="E7" s="55"/>
      <c r="F7" s="55"/>
      <c r="G7" s="55"/>
      <c r="H7" s="55"/>
      <c r="I7" s="49"/>
      <c r="J7" s="49"/>
      <c r="K7" s="49"/>
      <c r="L7" s="49"/>
      <c r="M7" s="49"/>
      <c r="N7" s="55"/>
      <c r="O7" s="55"/>
      <c r="P7" s="55"/>
      <c r="Q7" s="55"/>
      <c r="R7" s="55"/>
      <c r="S7" s="49"/>
      <c r="T7" s="49"/>
      <c r="U7" s="49"/>
      <c r="V7" s="49"/>
      <c r="W7" s="49"/>
      <c r="X7" s="57" t="s">
        <v>46</v>
      </c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9"/>
      <c r="AL7" s="59"/>
      <c r="AM7" s="59"/>
      <c r="AN7" s="60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2" t="s">
        <v>43</v>
      </c>
      <c r="AK8" s="33" t="s">
        <v>89</v>
      </c>
      <c r="AL8" s="33" t="s">
        <v>123</v>
      </c>
      <c r="AM8" s="33" t="s">
        <v>124</v>
      </c>
      <c r="AN8" s="33" t="s">
        <v>125</v>
      </c>
    </row>
    <row r="9" spans="1:40" s="9" customFormat="1" ht="13.15" customHeight="1" x14ac:dyDescent="0.2">
      <c r="B9" s="10"/>
      <c r="C9" s="53" t="s">
        <v>44</v>
      </c>
      <c r="D9" s="54" t="s">
        <v>45</v>
      </c>
      <c r="E9" s="56" t="s">
        <v>31</v>
      </c>
      <c r="F9" s="49" t="s">
        <v>8</v>
      </c>
      <c r="G9" s="49" t="s">
        <v>50</v>
      </c>
      <c r="H9" s="49" t="s">
        <v>51</v>
      </c>
      <c r="I9" s="49" t="s">
        <v>7</v>
      </c>
      <c r="J9" s="50" t="s">
        <v>11</v>
      </c>
      <c r="K9" s="49" t="s">
        <v>56</v>
      </c>
      <c r="L9" s="49" t="s">
        <v>52</v>
      </c>
      <c r="M9" s="49" t="s">
        <v>117</v>
      </c>
      <c r="N9" s="49" t="s">
        <v>53</v>
      </c>
      <c r="O9" s="49" t="s">
        <v>9</v>
      </c>
      <c r="P9" s="49" t="s">
        <v>57</v>
      </c>
      <c r="Q9" s="49" t="s">
        <v>58</v>
      </c>
      <c r="R9" s="49" t="s">
        <v>54</v>
      </c>
      <c r="S9" s="49" t="s">
        <v>7</v>
      </c>
      <c r="T9" s="49" t="s">
        <v>10</v>
      </c>
      <c r="U9" s="49" t="s">
        <v>59</v>
      </c>
      <c r="V9" s="49" t="s">
        <v>92</v>
      </c>
      <c r="W9" s="49" t="s">
        <v>55</v>
      </c>
      <c r="X9" s="49" t="s">
        <v>60</v>
      </c>
      <c r="Y9" s="49" t="s">
        <v>126</v>
      </c>
      <c r="Z9" s="49" t="s">
        <v>69</v>
      </c>
      <c r="AA9" s="49" t="s">
        <v>68</v>
      </c>
      <c r="AB9" s="50" t="s">
        <v>119</v>
      </c>
      <c r="AC9" s="49" t="s">
        <v>118</v>
      </c>
      <c r="AD9" s="50" t="s">
        <v>120</v>
      </c>
      <c r="AE9" s="50" t="s">
        <v>121</v>
      </c>
      <c r="AF9" s="50" t="s">
        <v>122</v>
      </c>
      <c r="AG9" s="49" t="s">
        <v>62</v>
      </c>
      <c r="AH9" s="49" t="s">
        <v>61</v>
      </c>
      <c r="AI9" s="49" t="s">
        <v>64</v>
      </c>
      <c r="AJ9" s="49" t="s">
        <v>63</v>
      </c>
      <c r="AK9" s="52" t="s">
        <v>65</v>
      </c>
      <c r="AL9" s="52" t="s">
        <v>66</v>
      </c>
      <c r="AM9" s="52" t="s">
        <v>67</v>
      </c>
      <c r="AN9" s="52" t="s">
        <v>127</v>
      </c>
    </row>
    <row r="10" spans="1:40" s="9" customFormat="1" x14ac:dyDescent="0.2">
      <c r="B10" s="10"/>
      <c r="C10" s="53"/>
      <c r="D10" s="54"/>
      <c r="E10" s="56"/>
      <c r="F10" s="49"/>
      <c r="G10" s="49"/>
      <c r="H10" s="49"/>
      <c r="I10" s="49"/>
      <c r="J10" s="51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51"/>
      <c r="AC10" s="49"/>
      <c r="AD10" s="51"/>
      <c r="AE10" s="51"/>
      <c r="AF10" s="51"/>
      <c r="AG10" s="49"/>
      <c r="AH10" s="49"/>
      <c r="AI10" s="49"/>
      <c r="AJ10" s="49"/>
      <c r="AK10" s="49"/>
      <c r="AL10" s="49"/>
      <c r="AM10" s="49"/>
      <c r="AN10" s="49"/>
    </row>
    <row r="11" spans="1:40" s="9" customFormat="1" ht="55.9" customHeight="1" x14ac:dyDescent="0.2">
      <c r="B11" s="10"/>
      <c r="C11" s="53"/>
      <c r="D11" s="54"/>
      <c r="E11" s="56"/>
      <c r="F11" s="49"/>
      <c r="G11" s="49"/>
      <c r="H11" s="49"/>
      <c r="I11" s="49"/>
      <c r="J11" s="51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51"/>
      <c r="AC11" s="49"/>
      <c r="AD11" s="51"/>
      <c r="AE11" s="51"/>
      <c r="AF11" s="51"/>
      <c r="AG11" s="49"/>
      <c r="AH11" s="49"/>
      <c r="AI11" s="49"/>
      <c r="AJ11" s="49"/>
      <c r="AK11" s="49"/>
      <c r="AL11" s="49"/>
      <c r="AM11" s="49"/>
      <c r="AN11" s="49"/>
    </row>
    <row r="12" spans="1:40" s="9" customFormat="1" x14ac:dyDescent="0.2">
      <c r="B12" s="10"/>
      <c r="C12" s="53"/>
      <c r="D12" s="54"/>
      <c r="E12" s="56"/>
      <c r="F12" s="49"/>
      <c r="G12" s="49"/>
      <c r="H12" s="49"/>
      <c r="I12" s="49"/>
      <c r="J12" s="51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51"/>
      <c r="AC12" s="49"/>
      <c r="AD12" s="51"/>
      <c r="AE12" s="51"/>
      <c r="AF12" s="51"/>
      <c r="AG12" s="49"/>
      <c r="AH12" s="49"/>
      <c r="AI12" s="49"/>
      <c r="AJ12" s="49"/>
      <c r="AK12" s="49"/>
      <c r="AL12" s="49"/>
      <c r="AM12" s="49"/>
      <c r="AN12" s="49"/>
    </row>
    <row r="13" spans="1:40" s="9" customFormat="1" x14ac:dyDescent="0.2">
      <c r="B13" s="10"/>
      <c r="C13" s="53"/>
      <c r="D13" s="54"/>
      <c r="E13" s="56"/>
      <c r="F13" s="49"/>
      <c r="G13" s="49"/>
      <c r="H13" s="49"/>
      <c r="I13" s="49"/>
      <c r="J13" s="51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51"/>
      <c r="AC13" s="49"/>
      <c r="AD13" s="51"/>
      <c r="AE13" s="51"/>
      <c r="AF13" s="51"/>
      <c r="AG13" s="49"/>
      <c r="AH13" s="49"/>
      <c r="AI13" s="49"/>
      <c r="AJ13" s="49"/>
      <c r="AK13" s="49"/>
      <c r="AL13" s="49"/>
      <c r="AM13" s="49"/>
      <c r="AN13" s="49"/>
    </row>
    <row r="14" spans="1:40" s="9" customFormat="1" x14ac:dyDescent="0.2">
      <c r="B14" s="10"/>
      <c r="C14" s="53"/>
      <c r="D14" s="54"/>
      <c r="E14" s="56"/>
      <c r="F14" s="49"/>
      <c r="G14" s="49"/>
      <c r="H14" s="49"/>
      <c r="I14" s="49"/>
      <c r="J14" s="22" t="s">
        <v>93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52"/>
      <c r="AC14" s="49"/>
      <c r="AD14" s="52"/>
      <c r="AE14" s="52"/>
      <c r="AF14" s="52"/>
      <c r="AG14" s="49"/>
      <c r="AH14" s="49"/>
      <c r="AI14" s="49"/>
      <c r="AJ14" s="49"/>
      <c r="AK14" s="49"/>
      <c r="AL14" s="49"/>
      <c r="AM14" s="49"/>
      <c r="AN14" s="49"/>
    </row>
    <row r="15" spans="1:40" s="48" customFormat="1" x14ac:dyDescent="0.2">
      <c r="A15" s="36" t="s">
        <v>0</v>
      </c>
      <c r="B15" s="37" t="s">
        <v>0</v>
      </c>
      <c r="C15" s="35" t="s">
        <v>5</v>
      </c>
      <c r="D15" s="38" t="s">
        <v>94</v>
      </c>
      <c r="E15" s="39">
        <v>704301400</v>
      </c>
      <c r="F15" s="40">
        <v>96.99</v>
      </c>
      <c r="G15" s="41">
        <v>726158779</v>
      </c>
      <c r="H15" s="42">
        <v>21857379</v>
      </c>
      <c r="I15" s="43">
        <v>0</v>
      </c>
      <c r="J15" s="40">
        <v>96.99</v>
      </c>
      <c r="K15" s="42">
        <v>0</v>
      </c>
      <c r="L15" s="41">
        <v>0</v>
      </c>
      <c r="M15" s="42">
        <v>0</v>
      </c>
      <c r="N15" s="44">
        <v>31078.98</v>
      </c>
      <c r="O15" s="45">
        <v>3.2679999999999998</v>
      </c>
      <c r="P15" s="42">
        <v>951009</v>
      </c>
      <c r="Q15" s="40">
        <v>94.89</v>
      </c>
      <c r="R15" s="42">
        <v>1002223</v>
      </c>
      <c r="S15" s="46"/>
      <c r="T15" s="40">
        <v>96.99</v>
      </c>
      <c r="U15" s="46"/>
      <c r="V15" s="46"/>
      <c r="W15" s="42">
        <v>22859602</v>
      </c>
      <c r="X15" s="47"/>
      <c r="Y15" s="47">
        <v>339000</v>
      </c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1">
        <v>339000</v>
      </c>
    </row>
    <row r="16" spans="1:40" s="48" customFormat="1" x14ac:dyDescent="0.2">
      <c r="A16" s="36" t="s">
        <v>0</v>
      </c>
      <c r="B16" s="37" t="s">
        <v>1</v>
      </c>
      <c r="C16" s="35" t="s">
        <v>5</v>
      </c>
      <c r="D16" s="38" t="s">
        <v>95</v>
      </c>
      <c r="E16" s="39">
        <v>2882992240</v>
      </c>
      <c r="F16" s="40">
        <v>110.98</v>
      </c>
      <c r="G16" s="41">
        <v>2597758371</v>
      </c>
      <c r="H16" s="42">
        <v>-285233869</v>
      </c>
      <c r="I16" s="43">
        <v>0</v>
      </c>
      <c r="J16" s="40">
        <v>100</v>
      </c>
      <c r="K16" s="42">
        <v>0</v>
      </c>
      <c r="L16" s="41">
        <v>0</v>
      </c>
      <c r="M16" s="42">
        <v>0</v>
      </c>
      <c r="N16" s="44">
        <v>1699035.14</v>
      </c>
      <c r="O16" s="45">
        <v>3.4209999999999998</v>
      </c>
      <c r="P16" s="42">
        <v>49664868</v>
      </c>
      <c r="Q16" s="40">
        <v>101.24</v>
      </c>
      <c r="R16" s="42">
        <v>49056567</v>
      </c>
      <c r="S16" s="46"/>
      <c r="T16" s="40">
        <v>110.98</v>
      </c>
      <c r="U16" s="46"/>
      <c r="V16" s="46"/>
      <c r="W16" s="42">
        <v>-236177302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>
        <v>114200</v>
      </c>
      <c r="AI16" s="47"/>
      <c r="AJ16" s="47">
        <v>751400</v>
      </c>
      <c r="AK16" s="47"/>
      <c r="AL16" s="47"/>
      <c r="AM16" s="47"/>
      <c r="AN16" s="41">
        <v>865600</v>
      </c>
    </row>
    <row r="17" spans="1:40" s="48" customFormat="1" x14ac:dyDescent="0.2">
      <c r="A17" s="36" t="s">
        <v>0</v>
      </c>
      <c r="B17" s="37" t="s">
        <v>2</v>
      </c>
      <c r="C17" s="35"/>
      <c r="D17" s="38" t="s">
        <v>96</v>
      </c>
      <c r="E17" s="39">
        <v>3266336200</v>
      </c>
      <c r="F17" s="40">
        <v>99.4</v>
      </c>
      <c r="G17" s="41">
        <v>3286052515</v>
      </c>
      <c r="H17" s="42">
        <v>19716315</v>
      </c>
      <c r="I17" s="43">
        <v>0</v>
      </c>
      <c r="J17" s="40">
        <v>99.4</v>
      </c>
      <c r="K17" s="42">
        <v>0</v>
      </c>
      <c r="L17" s="41">
        <v>0</v>
      </c>
      <c r="M17" s="42">
        <v>0</v>
      </c>
      <c r="N17" s="44">
        <v>28361.67</v>
      </c>
      <c r="O17" s="45">
        <v>1.7649999999999999</v>
      </c>
      <c r="P17" s="42">
        <v>1606893</v>
      </c>
      <c r="Q17" s="40">
        <v>97.88</v>
      </c>
      <c r="R17" s="42">
        <v>1641697</v>
      </c>
      <c r="S17" s="46"/>
      <c r="T17" s="40">
        <v>99.4</v>
      </c>
      <c r="U17" s="46"/>
      <c r="V17" s="46"/>
      <c r="W17" s="42">
        <v>21358012</v>
      </c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1">
        <v>0</v>
      </c>
    </row>
    <row r="18" spans="1:40" s="48" customFormat="1" x14ac:dyDescent="0.2">
      <c r="A18" s="36" t="s">
        <v>0</v>
      </c>
      <c r="B18" s="37" t="s">
        <v>3</v>
      </c>
      <c r="C18" s="35"/>
      <c r="D18" s="38" t="s">
        <v>97</v>
      </c>
      <c r="E18" s="39">
        <v>290457400</v>
      </c>
      <c r="F18" s="40">
        <v>107.85</v>
      </c>
      <c r="G18" s="41">
        <v>269316087</v>
      </c>
      <c r="H18" s="42">
        <v>-21141313</v>
      </c>
      <c r="I18" s="43">
        <v>0</v>
      </c>
      <c r="J18" s="40">
        <v>100</v>
      </c>
      <c r="K18" s="42">
        <v>0</v>
      </c>
      <c r="L18" s="41">
        <v>0</v>
      </c>
      <c r="M18" s="42">
        <v>0</v>
      </c>
      <c r="N18" s="44">
        <v>45562.2</v>
      </c>
      <c r="O18" s="45">
        <v>3.0310000000000001</v>
      </c>
      <c r="P18" s="42">
        <v>1503207</v>
      </c>
      <c r="Q18" s="40">
        <v>108.29</v>
      </c>
      <c r="R18" s="42">
        <v>1388131</v>
      </c>
      <c r="S18" s="46"/>
      <c r="T18" s="40">
        <v>107.85</v>
      </c>
      <c r="U18" s="46"/>
      <c r="V18" s="46"/>
      <c r="W18" s="42">
        <v>-19753182</v>
      </c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1">
        <v>0</v>
      </c>
    </row>
    <row r="19" spans="1:40" s="48" customFormat="1" x14ac:dyDescent="0.2">
      <c r="A19" s="36" t="s">
        <v>0</v>
      </c>
      <c r="B19" s="37" t="s">
        <v>4</v>
      </c>
      <c r="C19" s="35" t="s">
        <v>5</v>
      </c>
      <c r="D19" s="38" t="s">
        <v>98</v>
      </c>
      <c r="E19" s="39">
        <v>638019550</v>
      </c>
      <c r="F19" s="40">
        <v>109.65</v>
      </c>
      <c r="G19" s="41">
        <v>581869175</v>
      </c>
      <c r="H19" s="42">
        <v>-56150375</v>
      </c>
      <c r="I19" s="43">
        <v>902353</v>
      </c>
      <c r="J19" s="40">
        <v>100</v>
      </c>
      <c r="K19" s="42">
        <v>902353</v>
      </c>
      <c r="L19" s="41">
        <v>902353</v>
      </c>
      <c r="M19" s="42">
        <v>0</v>
      </c>
      <c r="N19" s="44">
        <v>45571.32</v>
      </c>
      <c r="O19" s="45">
        <v>2.456</v>
      </c>
      <c r="P19" s="42">
        <v>1855510</v>
      </c>
      <c r="Q19" s="40">
        <v>109.65</v>
      </c>
      <c r="R19" s="42">
        <v>1692212</v>
      </c>
      <c r="S19" s="46"/>
      <c r="T19" s="40">
        <v>109.65</v>
      </c>
      <c r="U19" s="46"/>
      <c r="V19" s="46"/>
      <c r="W19" s="42">
        <v>-54458163</v>
      </c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1">
        <v>0</v>
      </c>
    </row>
    <row r="20" spans="1:40" s="48" customFormat="1" x14ac:dyDescent="0.2">
      <c r="A20" s="36" t="s">
        <v>0</v>
      </c>
      <c r="B20" s="37" t="s">
        <v>88</v>
      </c>
      <c r="C20" s="35"/>
      <c r="D20" s="38" t="s">
        <v>99</v>
      </c>
      <c r="E20" s="39">
        <v>50995800</v>
      </c>
      <c r="F20" s="40">
        <v>94.56</v>
      </c>
      <c r="G20" s="41">
        <v>53929569</v>
      </c>
      <c r="H20" s="42">
        <v>2933769</v>
      </c>
      <c r="I20" s="43">
        <v>0</v>
      </c>
      <c r="J20" s="40">
        <v>94.56</v>
      </c>
      <c r="K20" s="42">
        <v>0</v>
      </c>
      <c r="L20" s="41">
        <v>0</v>
      </c>
      <c r="M20" s="42">
        <v>0</v>
      </c>
      <c r="N20" s="44">
        <v>2004.81</v>
      </c>
      <c r="O20" s="45">
        <v>1.895</v>
      </c>
      <c r="P20" s="42">
        <v>105795</v>
      </c>
      <c r="Q20" s="40">
        <v>95.35</v>
      </c>
      <c r="R20" s="42">
        <v>110954</v>
      </c>
      <c r="S20" s="46"/>
      <c r="T20" s="40">
        <v>94.56</v>
      </c>
      <c r="U20" s="46"/>
      <c r="V20" s="46"/>
      <c r="W20" s="42">
        <v>3044723</v>
      </c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1">
        <v>0</v>
      </c>
    </row>
    <row r="21" spans="1:40" s="48" customFormat="1" x14ac:dyDescent="0.2">
      <c r="A21" s="36" t="s">
        <v>0</v>
      </c>
      <c r="B21" s="37" t="s">
        <v>87</v>
      </c>
      <c r="C21" s="35" t="s">
        <v>129</v>
      </c>
      <c r="D21" s="38" t="s">
        <v>100</v>
      </c>
      <c r="E21" s="39">
        <v>197867300</v>
      </c>
      <c r="F21" s="40">
        <v>92.87</v>
      </c>
      <c r="G21" s="41">
        <v>213058361</v>
      </c>
      <c r="H21" s="42">
        <v>15191061</v>
      </c>
      <c r="I21" s="43">
        <v>0</v>
      </c>
      <c r="J21" s="40">
        <v>100</v>
      </c>
      <c r="K21" s="42">
        <v>0</v>
      </c>
      <c r="L21" s="41">
        <v>0</v>
      </c>
      <c r="M21" s="42">
        <v>0</v>
      </c>
      <c r="N21" s="44">
        <v>62001</v>
      </c>
      <c r="O21" s="45">
        <v>4.6660000000000004</v>
      </c>
      <c r="P21" s="42">
        <v>1328783</v>
      </c>
      <c r="Q21" s="40">
        <v>95.76</v>
      </c>
      <c r="R21" s="42">
        <v>1387618</v>
      </c>
      <c r="S21" s="46"/>
      <c r="T21" s="40">
        <v>92.87</v>
      </c>
      <c r="U21" s="46"/>
      <c r="V21" s="46"/>
      <c r="W21" s="42">
        <v>16578679</v>
      </c>
      <c r="X21" s="47"/>
      <c r="Y21" s="47"/>
      <c r="Z21" s="47"/>
      <c r="AA21" s="47"/>
      <c r="AB21" s="47">
        <v>8700</v>
      </c>
      <c r="AC21" s="47"/>
      <c r="AD21" s="47"/>
      <c r="AE21" s="47"/>
      <c r="AF21" s="47"/>
      <c r="AG21" s="47"/>
      <c r="AH21" s="47">
        <v>173100</v>
      </c>
      <c r="AI21" s="47"/>
      <c r="AJ21" s="47"/>
      <c r="AK21" s="47"/>
      <c r="AL21" s="47"/>
      <c r="AM21" s="47"/>
      <c r="AN21" s="41">
        <v>181800</v>
      </c>
    </row>
    <row r="22" spans="1:40" s="48" customFormat="1" x14ac:dyDescent="0.2">
      <c r="A22" s="36" t="s">
        <v>0</v>
      </c>
      <c r="B22" s="37" t="s">
        <v>86</v>
      </c>
      <c r="C22" s="35"/>
      <c r="D22" s="38" t="s">
        <v>101</v>
      </c>
      <c r="E22" s="39">
        <v>4059719050</v>
      </c>
      <c r="F22" s="40">
        <v>100.57</v>
      </c>
      <c r="G22" s="41">
        <v>4036709804</v>
      </c>
      <c r="H22" s="42">
        <v>-23009246</v>
      </c>
      <c r="I22" s="43">
        <v>8661779</v>
      </c>
      <c r="J22" s="40">
        <v>100</v>
      </c>
      <c r="K22" s="42">
        <v>8661779</v>
      </c>
      <c r="L22" s="41">
        <v>8661779</v>
      </c>
      <c r="M22" s="42">
        <v>0</v>
      </c>
      <c r="N22" s="44">
        <v>115564.15</v>
      </c>
      <c r="O22" s="45">
        <v>3.1309999999999998</v>
      </c>
      <c r="P22" s="42">
        <v>3690966</v>
      </c>
      <c r="Q22" s="40">
        <v>99.62</v>
      </c>
      <c r="R22" s="42">
        <v>3705045</v>
      </c>
      <c r="S22" s="46"/>
      <c r="T22" s="40">
        <v>100.57</v>
      </c>
      <c r="U22" s="46"/>
      <c r="V22" s="43">
        <v>3118735</v>
      </c>
      <c r="W22" s="42">
        <v>-16185466</v>
      </c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1">
        <v>0</v>
      </c>
    </row>
    <row r="23" spans="1:40" s="48" customFormat="1" x14ac:dyDescent="0.2">
      <c r="A23" s="36" t="s">
        <v>0</v>
      </c>
      <c r="B23" s="37" t="s">
        <v>85</v>
      </c>
      <c r="C23" s="35"/>
      <c r="D23" s="38" t="s">
        <v>102</v>
      </c>
      <c r="E23" s="39">
        <v>153716800</v>
      </c>
      <c r="F23" s="40">
        <v>95.78</v>
      </c>
      <c r="G23" s="41">
        <v>160489455</v>
      </c>
      <c r="H23" s="42">
        <v>6772655</v>
      </c>
      <c r="I23" s="43">
        <v>398273</v>
      </c>
      <c r="J23" s="40">
        <v>95.78</v>
      </c>
      <c r="K23" s="42">
        <v>415821</v>
      </c>
      <c r="L23" s="41">
        <v>398273</v>
      </c>
      <c r="M23" s="42">
        <v>0</v>
      </c>
      <c r="N23" s="44">
        <v>7679.48</v>
      </c>
      <c r="O23" s="45">
        <v>2.4159999999999999</v>
      </c>
      <c r="P23" s="42">
        <v>317859</v>
      </c>
      <c r="Q23" s="40">
        <v>96.61</v>
      </c>
      <c r="R23" s="42">
        <v>329013</v>
      </c>
      <c r="S23" s="46"/>
      <c r="T23" s="40">
        <v>95.78</v>
      </c>
      <c r="U23" s="46"/>
      <c r="V23" s="43">
        <v>1543900</v>
      </c>
      <c r="W23" s="42">
        <v>8645568</v>
      </c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1">
        <v>0</v>
      </c>
    </row>
    <row r="24" spans="1:40" s="48" customFormat="1" x14ac:dyDescent="0.2">
      <c r="A24" s="36" t="s">
        <v>0</v>
      </c>
      <c r="B24" s="37" t="s">
        <v>84</v>
      </c>
      <c r="C24" s="35" t="s">
        <v>128</v>
      </c>
      <c r="D24" s="38" t="s">
        <v>103</v>
      </c>
      <c r="E24" s="39">
        <v>173365600</v>
      </c>
      <c r="F24" s="40">
        <v>102.86</v>
      </c>
      <c r="G24" s="41">
        <v>168545207</v>
      </c>
      <c r="H24" s="42">
        <v>-4820393</v>
      </c>
      <c r="I24" s="43">
        <v>0</v>
      </c>
      <c r="J24" s="40">
        <v>100</v>
      </c>
      <c r="K24" s="42">
        <v>0</v>
      </c>
      <c r="L24" s="41">
        <v>0</v>
      </c>
      <c r="M24" s="42">
        <v>0</v>
      </c>
      <c r="N24" s="44">
        <v>22272.58</v>
      </c>
      <c r="O24" s="45">
        <v>3.24</v>
      </c>
      <c r="P24" s="42">
        <v>687425</v>
      </c>
      <c r="Q24" s="40">
        <v>62.24</v>
      </c>
      <c r="R24" s="42">
        <v>1104475</v>
      </c>
      <c r="S24" s="46"/>
      <c r="T24" s="40">
        <v>102.86</v>
      </c>
      <c r="U24" s="46"/>
      <c r="V24" s="43"/>
      <c r="W24" s="42">
        <v>-3715918</v>
      </c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1">
        <v>0</v>
      </c>
    </row>
    <row r="25" spans="1:40" s="48" customFormat="1" x14ac:dyDescent="0.2">
      <c r="A25" s="36" t="s">
        <v>0</v>
      </c>
      <c r="B25" s="37" t="s">
        <v>83</v>
      </c>
      <c r="C25" s="35"/>
      <c r="D25" s="38" t="s">
        <v>104</v>
      </c>
      <c r="E25" s="39">
        <v>2694105600</v>
      </c>
      <c r="F25" s="40">
        <v>97.88</v>
      </c>
      <c r="G25" s="41">
        <v>2752457703</v>
      </c>
      <c r="H25" s="42">
        <v>58352103</v>
      </c>
      <c r="I25" s="43">
        <v>0</v>
      </c>
      <c r="J25" s="40">
        <v>97.88</v>
      </c>
      <c r="K25" s="42">
        <v>0</v>
      </c>
      <c r="L25" s="41">
        <v>0</v>
      </c>
      <c r="M25" s="42">
        <v>0</v>
      </c>
      <c r="N25" s="44">
        <v>114459.01</v>
      </c>
      <c r="O25" s="45">
        <v>3.0830000000000002</v>
      </c>
      <c r="P25" s="42">
        <v>3712585</v>
      </c>
      <c r="Q25" s="40">
        <v>97.39</v>
      </c>
      <c r="R25" s="42">
        <v>3812080</v>
      </c>
      <c r="S25" s="46"/>
      <c r="T25" s="40">
        <v>97.88</v>
      </c>
      <c r="U25" s="46"/>
      <c r="V25" s="43"/>
      <c r="W25" s="42">
        <v>62164183</v>
      </c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>
        <v>25000</v>
      </c>
      <c r="AI25" s="47"/>
      <c r="AJ25" s="47"/>
      <c r="AK25" s="47"/>
      <c r="AL25" s="47"/>
      <c r="AM25" s="47"/>
      <c r="AN25" s="41">
        <v>25000</v>
      </c>
    </row>
    <row r="26" spans="1:40" s="48" customFormat="1" x14ac:dyDescent="0.2">
      <c r="A26" s="36" t="s">
        <v>0</v>
      </c>
      <c r="B26" s="37" t="s">
        <v>82</v>
      </c>
      <c r="C26" s="35" t="s">
        <v>5</v>
      </c>
      <c r="D26" s="38" t="s">
        <v>105</v>
      </c>
      <c r="E26" s="39">
        <v>2086489363</v>
      </c>
      <c r="F26" s="40">
        <v>97.73</v>
      </c>
      <c r="G26" s="41">
        <v>2134952791</v>
      </c>
      <c r="H26" s="42">
        <v>48463428</v>
      </c>
      <c r="I26" s="43">
        <v>7859274</v>
      </c>
      <c r="J26" s="40">
        <v>97.73</v>
      </c>
      <c r="K26" s="42">
        <v>8041823</v>
      </c>
      <c r="L26" s="41">
        <v>7859274</v>
      </c>
      <c r="M26" s="42">
        <v>0</v>
      </c>
      <c r="N26" s="44">
        <v>149576.72</v>
      </c>
      <c r="O26" s="45">
        <v>3.0649999999999999</v>
      </c>
      <c r="P26" s="42">
        <v>4880154</v>
      </c>
      <c r="Q26" s="40">
        <v>97.74</v>
      </c>
      <c r="R26" s="42">
        <v>4992996</v>
      </c>
      <c r="S26" s="46"/>
      <c r="T26" s="40">
        <v>97.73</v>
      </c>
      <c r="U26" s="46"/>
      <c r="V26" s="43"/>
      <c r="W26" s="42">
        <v>53456424</v>
      </c>
      <c r="X26" s="47"/>
      <c r="Y26" s="47">
        <v>1910800</v>
      </c>
      <c r="Z26" s="47"/>
      <c r="AA26" s="47"/>
      <c r="AB26" s="47">
        <v>90300</v>
      </c>
      <c r="AC26" s="47"/>
      <c r="AD26" s="47"/>
      <c r="AE26" s="47"/>
      <c r="AF26" s="47"/>
      <c r="AG26" s="47"/>
      <c r="AH26" s="47">
        <v>10800</v>
      </c>
      <c r="AI26" s="47">
        <v>35000</v>
      </c>
      <c r="AJ26" s="47">
        <v>63600</v>
      </c>
      <c r="AK26" s="47"/>
      <c r="AL26" s="47"/>
      <c r="AM26" s="47">
        <v>849900</v>
      </c>
      <c r="AN26" s="41">
        <v>2960400</v>
      </c>
    </row>
    <row r="27" spans="1:40" s="48" customFormat="1" x14ac:dyDescent="0.2">
      <c r="A27" s="36" t="s">
        <v>0</v>
      </c>
      <c r="B27" s="37" t="s">
        <v>81</v>
      </c>
      <c r="C27" s="35" t="s">
        <v>5</v>
      </c>
      <c r="D27" s="38" t="s">
        <v>106</v>
      </c>
      <c r="E27" s="39">
        <v>1363406500</v>
      </c>
      <c r="F27" s="40">
        <v>99.96</v>
      </c>
      <c r="G27" s="41">
        <v>1363952081</v>
      </c>
      <c r="H27" s="42">
        <v>545581</v>
      </c>
      <c r="I27" s="43">
        <v>0</v>
      </c>
      <c r="J27" s="40">
        <v>99.96</v>
      </c>
      <c r="K27" s="42">
        <v>0</v>
      </c>
      <c r="L27" s="41">
        <v>0</v>
      </c>
      <c r="M27" s="42">
        <v>0</v>
      </c>
      <c r="N27" s="44">
        <v>197737.48</v>
      </c>
      <c r="O27" s="45">
        <v>2.6579999999999999</v>
      </c>
      <c r="P27" s="42">
        <v>7439333</v>
      </c>
      <c r="Q27" s="40">
        <v>100.4</v>
      </c>
      <c r="R27" s="42">
        <v>7409694</v>
      </c>
      <c r="S27" s="46"/>
      <c r="T27" s="40">
        <v>99.96</v>
      </c>
      <c r="U27" s="46"/>
      <c r="V27" s="43"/>
      <c r="W27" s="42">
        <v>7955275</v>
      </c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>
        <v>47500</v>
      </c>
      <c r="AI27" s="47"/>
      <c r="AJ27" s="47"/>
      <c r="AK27" s="47"/>
      <c r="AL27" s="47"/>
      <c r="AM27" s="47"/>
      <c r="AN27" s="41">
        <v>47500</v>
      </c>
    </row>
    <row r="28" spans="1:40" s="48" customFormat="1" x14ac:dyDescent="0.2">
      <c r="A28" s="36" t="s">
        <v>0</v>
      </c>
      <c r="B28" s="37" t="s">
        <v>80</v>
      </c>
      <c r="C28" s="35"/>
      <c r="D28" s="38" t="s">
        <v>107</v>
      </c>
      <c r="E28" s="39">
        <v>949695300</v>
      </c>
      <c r="F28" s="40">
        <v>106.2</v>
      </c>
      <c r="G28" s="41">
        <v>894251695</v>
      </c>
      <c r="H28" s="42">
        <v>-55443605</v>
      </c>
      <c r="I28" s="43">
        <v>0</v>
      </c>
      <c r="J28" s="40">
        <v>100</v>
      </c>
      <c r="K28" s="42">
        <v>0</v>
      </c>
      <c r="L28" s="41">
        <v>0</v>
      </c>
      <c r="M28" s="42">
        <v>0</v>
      </c>
      <c r="N28" s="44">
        <v>40940.300000000003</v>
      </c>
      <c r="O28" s="45">
        <v>3.3340000000000001</v>
      </c>
      <c r="P28" s="42">
        <v>1227963</v>
      </c>
      <c r="Q28" s="40">
        <v>104.88</v>
      </c>
      <c r="R28" s="42">
        <v>1170827</v>
      </c>
      <c r="S28" s="46"/>
      <c r="T28" s="40">
        <v>106.2</v>
      </c>
      <c r="U28" s="46"/>
      <c r="V28" s="43"/>
      <c r="W28" s="42">
        <v>-54272778</v>
      </c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1">
        <v>0</v>
      </c>
    </row>
    <row r="29" spans="1:40" s="48" customFormat="1" x14ac:dyDescent="0.2">
      <c r="A29" s="36" t="s">
        <v>0</v>
      </c>
      <c r="B29" s="37" t="s">
        <v>79</v>
      </c>
      <c r="C29" s="35"/>
      <c r="D29" s="38" t="s">
        <v>108</v>
      </c>
      <c r="E29" s="39">
        <v>1828756800</v>
      </c>
      <c r="F29" s="40">
        <v>94.21</v>
      </c>
      <c r="G29" s="41">
        <v>1941149347</v>
      </c>
      <c r="H29" s="42">
        <v>112392547</v>
      </c>
      <c r="I29" s="43">
        <v>0</v>
      </c>
      <c r="J29" s="40">
        <v>94.21</v>
      </c>
      <c r="K29" s="42">
        <v>0</v>
      </c>
      <c r="L29" s="41">
        <v>0</v>
      </c>
      <c r="M29" s="42">
        <v>0</v>
      </c>
      <c r="N29" s="44">
        <v>6337</v>
      </c>
      <c r="O29" s="45">
        <v>0.96399999999999997</v>
      </c>
      <c r="P29" s="42">
        <v>657365</v>
      </c>
      <c r="Q29" s="40">
        <v>96.81</v>
      </c>
      <c r="R29" s="42">
        <v>679026</v>
      </c>
      <c r="S29" s="46"/>
      <c r="T29" s="40">
        <v>94.21</v>
      </c>
      <c r="U29" s="46"/>
      <c r="V29" s="43"/>
      <c r="W29" s="42">
        <v>113071573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1">
        <v>0</v>
      </c>
    </row>
    <row r="30" spans="1:40" s="48" customFormat="1" x14ac:dyDescent="0.2">
      <c r="A30" s="36" t="s">
        <v>0</v>
      </c>
      <c r="B30" s="37" t="s">
        <v>78</v>
      </c>
      <c r="C30" s="35"/>
      <c r="D30" s="38" t="s">
        <v>109</v>
      </c>
      <c r="E30" s="39">
        <v>3675057900</v>
      </c>
      <c r="F30" s="40">
        <v>90.33</v>
      </c>
      <c r="G30" s="41">
        <v>4068479907</v>
      </c>
      <c r="H30" s="42">
        <v>393422007</v>
      </c>
      <c r="I30" s="43">
        <v>0</v>
      </c>
      <c r="J30" s="40">
        <v>90.33</v>
      </c>
      <c r="K30" s="42">
        <v>0</v>
      </c>
      <c r="L30" s="41">
        <v>0</v>
      </c>
      <c r="M30" s="42">
        <v>0</v>
      </c>
      <c r="N30" s="44">
        <v>55561.19</v>
      </c>
      <c r="O30" s="45">
        <v>1.5649999999999999</v>
      </c>
      <c r="P30" s="42">
        <v>3550236</v>
      </c>
      <c r="Q30" s="40">
        <v>90.82</v>
      </c>
      <c r="R30" s="42">
        <v>3909091</v>
      </c>
      <c r="S30" s="46"/>
      <c r="T30" s="40">
        <v>90.33</v>
      </c>
      <c r="U30" s="46"/>
      <c r="V30" s="43"/>
      <c r="W30" s="42">
        <v>397331098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1">
        <v>0</v>
      </c>
    </row>
    <row r="31" spans="1:40" s="48" customFormat="1" x14ac:dyDescent="0.2">
      <c r="A31" s="36" t="s">
        <v>0</v>
      </c>
      <c r="B31" s="37" t="s">
        <v>77</v>
      </c>
      <c r="C31" s="35"/>
      <c r="D31" s="38" t="s">
        <v>110</v>
      </c>
      <c r="E31" s="39">
        <v>292476800</v>
      </c>
      <c r="F31" s="40">
        <v>64.010000000000005</v>
      </c>
      <c r="G31" s="41">
        <v>456923606</v>
      </c>
      <c r="H31" s="42">
        <v>164446806</v>
      </c>
      <c r="I31" s="43">
        <v>0</v>
      </c>
      <c r="J31" s="40">
        <v>64.010000000000005</v>
      </c>
      <c r="K31" s="42">
        <v>0</v>
      </c>
      <c r="L31" s="41">
        <v>0</v>
      </c>
      <c r="M31" s="42">
        <v>0</v>
      </c>
      <c r="N31" s="44">
        <v>33505.43</v>
      </c>
      <c r="O31" s="45">
        <v>4.694</v>
      </c>
      <c r="P31" s="42">
        <v>713793</v>
      </c>
      <c r="Q31" s="40">
        <v>60.67</v>
      </c>
      <c r="R31" s="42">
        <v>1176517</v>
      </c>
      <c r="S31" s="46"/>
      <c r="T31" s="40">
        <v>64.010000000000005</v>
      </c>
      <c r="U31" s="46"/>
      <c r="V31" s="43"/>
      <c r="W31" s="42">
        <v>165623323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1">
        <v>0</v>
      </c>
    </row>
    <row r="32" spans="1:40" s="48" customFormat="1" x14ac:dyDescent="0.2">
      <c r="A32" s="36" t="s">
        <v>0</v>
      </c>
      <c r="B32" s="37" t="s">
        <v>76</v>
      </c>
      <c r="C32" s="35"/>
      <c r="D32" s="38" t="s">
        <v>111</v>
      </c>
      <c r="E32" s="39">
        <v>891767560</v>
      </c>
      <c r="F32" s="40">
        <v>101.44</v>
      </c>
      <c r="G32" s="41">
        <v>879108399</v>
      </c>
      <c r="H32" s="42">
        <v>-12659161</v>
      </c>
      <c r="I32" s="43">
        <v>0</v>
      </c>
      <c r="J32" s="40">
        <v>100</v>
      </c>
      <c r="K32" s="42">
        <v>0</v>
      </c>
      <c r="L32" s="41">
        <v>0</v>
      </c>
      <c r="M32" s="42">
        <v>0</v>
      </c>
      <c r="N32" s="44">
        <v>93912.63</v>
      </c>
      <c r="O32" s="45">
        <v>3.2370000000000001</v>
      </c>
      <c r="P32" s="42">
        <v>2901224</v>
      </c>
      <c r="Q32" s="40">
        <v>99.91</v>
      </c>
      <c r="R32" s="42">
        <v>2903837</v>
      </c>
      <c r="S32" s="46"/>
      <c r="T32" s="40">
        <v>101.44</v>
      </c>
      <c r="U32" s="46"/>
      <c r="V32" s="43"/>
      <c r="W32" s="42">
        <v>-9755324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1">
        <v>0</v>
      </c>
    </row>
    <row r="33" spans="1:40" s="48" customFormat="1" x14ac:dyDescent="0.2">
      <c r="A33" s="36" t="s">
        <v>0</v>
      </c>
      <c r="B33" s="37" t="s">
        <v>75</v>
      </c>
      <c r="C33" s="35" t="s">
        <v>5</v>
      </c>
      <c r="D33" s="38" t="s">
        <v>112</v>
      </c>
      <c r="E33" s="39">
        <v>775246000</v>
      </c>
      <c r="F33" s="40">
        <v>109.5</v>
      </c>
      <c r="G33" s="41">
        <v>707987215</v>
      </c>
      <c r="H33" s="42">
        <v>-67258785</v>
      </c>
      <c r="I33" s="43">
        <v>0</v>
      </c>
      <c r="J33" s="40">
        <v>100</v>
      </c>
      <c r="K33" s="42">
        <v>0</v>
      </c>
      <c r="L33" s="41">
        <v>0</v>
      </c>
      <c r="M33" s="42">
        <v>0</v>
      </c>
      <c r="N33" s="44">
        <v>138443.09</v>
      </c>
      <c r="O33" s="45">
        <v>4.4089999999999998</v>
      </c>
      <c r="P33" s="42">
        <v>3140011</v>
      </c>
      <c r="Q33" s="40">
        <v>112.3</v>
      </c>
      <c r="R33" s="42">
        <v>2796092</v>
      </c>
      <c r="S33" s="46"/>
      <c r="T33" s="40">
        <v>109.5</v>
      </c>
      <c r="U33" s="46"/>
      <c r="V33" s="43">
        <v>986301</v>
      </c>
      <c r="W33" s="42">
        <v>-63476392</v>
      </c>
      <c r="X33" s="47"/>
      <c r="Y33" s="47"/>
      <c r="Z33" s="47"/>
      <c r="AA33" s="47"/>
      <c r="AB33" s="47"/>
      <c r="AC33" s="47"/>
      <c r="AD33" s="47">
        <v>265300</v>
      </c>
      <c r="AE33" s="47"/>
      <c r="AF33" s="47"/>
      <c r="AG33" s="47"/>
      <c r="AH33" s="47"/>
      <c r="AI33" s="47"/>
      <c r="AJ33" s="47"/>
      <c r="AK33" s="47"/>
      <c r="AL33" s="47"/>
      <c r="AM33" s="47"/>
      <c r="AN33" s="41">
        <v>265300</v>
      </c>
    </row>
    <row r="34" spans="1:40" s="48" customFormat="1" x14ac:dyDescent="0.2">
      <c r="A34" s="36" t="s">
        <v>0</v>
      </c>
      <c r="B34" s="37" t="s">
        <v>74</v>
      </c>
      <c r="C34" s="35"/>
      <c r="D34" s="38" t="s">
        <v>113</v>
      </c>
      <c r="E34" s="39">
        <v>115174700</v>
      </c>
      <c r="F34" s="40">
        <v>93.92</v>
      </c>
      <c r="G34" s="41">
        <v>122630643</v>
      </c>
      <c r="H34" s="42">
        <v>7455943</v>
      </c>
      <c r="I34" s="43">
        <v>0</v>
      </c>
      <c r="J34" s="40">
        <v>93.92</v>
      </c>
      <c r="K34" s="42">
        <v>0</v>
      </c>
      <c r="L34" s="41">
        <v>0</v>
      </c>
      <c r="M34" s="42">
        <v>0</v>
      </c>
      <c r="N34" s="44">
        <v>5963.48</v>
      </c>
      <c r="O34" s="45">
        <v>2.6360000000000001</v>
      </c>
      <c r="P34" s="42">
        <v>226232</v>
      </c>
      <c r="Q34" s="40">
        <v>95.88</v>
      </c>
      <c r="R34" s="42">
        <v>235953</v>
      </c>
      <c r="S34" s="46"/>
      <c r="T34" s="40">
        <v>93.92</v>
      </c>
      <c r="U34" s="46"/>
      <c r="V34" s="46"/>
      <c r="W34" s="42">
        <v>7691896</v>
      </c>
      <c r="X34" s="47"/>
      <c r="Y34" s="47"/>
      <c r="Z34" s="47"/>
      <c r="AA34" s="47"/>
      <c r="AB34" s="47">
        <v>22300</v>
      </c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1">
        <v>22300</v>
      </c>
    </row>
    <row r="35" spans="1:40" s="48" customFormat="1" x14ac:dyDescent="0.2">
      <c r="A35" s="36" t="s">
        <v>0</v>
      </c>
      <c r="B35" s="37" t="s">
        <v>73</v>
      </c>
      <c r="C35" s="35"/>
      <c r="D35" s="38" t="s">
        <v>114</v>
      </c>
      <c r="E35" s="39">
        <v>1146862227</v>
      </c>
      <c r="F35" s="40">
        <v>104.07</v>
      </c>
      <c r="G35" s="41">
        <v>1102010404</v>
      </c>
      <c r="H35" s="42">
        <v>-44851823</v>
      </c>
      <c r="I35" s="43">
        <v>0</v>
      </c>
      <c r="J35" s="40">
        <v>100</v>
      </c>
      <c r="K35" s="42">
        <v>0</v>
      </c>
      <c r="L35" s="41">
        <v>0</v>
      </c>
      <c r="M35" s="42">
        <v>0</v>
      </c>
      <c r="N35" s="44">
        <v>82198.69</v>
      </c>
      <c r="O35" s="45">
        <v>2.9569999999999999</v>
      </c>
      <c r="P35" s="42">
        <v>2779800</v>
      </c>
      <c r="Q35" s="40">
        <v>104.26</v>
      </c>
      <c r="R35" s="42">
        <v>2666219</v>
      </c>
      <c r="S35" s="46"/>
      <c r="T35" s="40">
        <v>104.07</v>
      </c>
      <c r="U35" s="46"/>
      <c r="V35" s="46"/>
      <c r="W35" s="42">
        <v>-42185604</v>
      </c>
      <c r="X35" s="47"/>
      <c r="Y35" s="47"/>
      <c r="Z35" s="47"/>
      <c r="AA35" s="47"/>
      <c r="AB35" s="47">
        <v>394773</v>
      </c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1">
        <v>394773</v>
      </c>
    </row>
    <row r="36" spans="1:40" s="48" customFormat="1" x14ac:dyDescent="0.2">
      <c r="A36" s="36" t="s">
        <v>0</v>
      </c>
      <c r="B36" s="37" t="s">
        <v>72</v>
      </c>
      <c r="C36" s="35"/>
      <c r="D36" s="38" t="s">
        <v>115</v>
      </c>
      <c r="E36" s="39">
        <v>2021949500</v>
      </c>
      <c r="F36" s="40">
        <v>92.74</v>
      </c>
      <c r="G36" s="41">
        <v>2180234527</v>
      </c>
      <c r="H36" s="42">
        <v>158285027</v>
      </c>
      <c r="I36" s="43">
        <v>0</v>
      </c>
      <c r="J36" s="40">
        <v>92.74</v>
      </c>
      <c r="K36" s="42">
        <v>0</v>
      </c>
      <c r="L36" s="41">
        <v>0</v>
      </c>
      <c r="M36" s="42">
        <v>0</v>
      </c>
      <c r="N36" s="44">
        <v>65844.95</v>
      </c>
      <c r="O36" s="45">
        <v>2.6480000000000001</v>
      </c>
      <c r="P36" s="42">
        <v>2486592</v>
      </c>
      <c r="Q36" s="40">
        <v>96.07</v>
      </c>
      <c r="R36" s="42">
        <v>2588313</v>
      </c>
      <c r="S36" s="46"/>
      <c r="T36" s="40">
        <v>92.74</v>
      </c>
      <c r="U36" s="46"/>
      <c r="V36" s="46"/>
      <c r="W36" s="42">
        <v>160873340</v>
      </c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>
        <v>9226500</v>
      </c>
      <c r="AK36" s="47"/>
      <c r="AL36" s="47"/>
      <c r="AM36" s="47"/>
      <c r="AN36" s="41">
        <v>9226500</v>
      </c>
    </row>
    <row r="37" spans="1:40" s="48" customFormat="1" x14ac:dyDescent="0.2">
      <c r="A37" s="36" t="s">
        <v>0</v>
      </c>
      <c r="B37" s="37" t="s">
        <v>71</v>
      </c>
      <c r="C37" s="35"/>
      <c r="D37" s="38" t="s">
        <v>116</v>
      </c>
      <c r="E37" s="39">
        <v>162282300</v>
      </c>
      <c r="F37" s="40">
        <v>91.77</v>
      </c>
      <c r="G37" s="41">
        <v>176835894</v>
      </c>
      <c r="H37" s="42">
        <v>14553594</v>
      </c>
      <c r="I37" s="43">
        <v>435490</v>
      </c>
      <c r="J37" s="40">
        <v>91.77</v>
      </c>
      <c r="K37" s="42">
        <v>474545</v>
      </c>
      <c r="L37" s="41">
        <v>435490</v>
      </c>
      <c r="M37" s="42">
        <v>0</v>
      </c>
      <c r="N37" s="44">
        <v>8530.93</v>
      </c>
      <c r="O37" s="45">
        <v>2.4750000000000001</v>
      </c>
      <c r="P37" s="42">
        <v>344684</v>
      </c>
      <c r="Q37" s="40">
        <v>88.04</v>
      </c>
      <c r="R37" s="42">
        <v>391508</v>
      </c>
      <c r="S37" s="46"/>
      <c r="T37" s="40">
        <v>91.77</v>
      </c>
      <c r="U37" s="46"/>
      <c r="V37" s="46"/>
      <c r="W37" s="42">
        <v>14945102</v>
      </c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1">
        <v>0</v>
      </c>
    </row>
    <row r="38" spans="1:40" x14ac:dyDescent="0.2">
      <c r="A38" s="12"/>
      <c r="B38" s="1"/>
      <c r="C38" s="1"/>
      <c r="D38" s="1"/>
      <c r="E38" s="4"/>
      <c r="F38" s="5"/>
      <c r="G38" s="4"/>
      <c r="H38" s="4"/>
      <c r="I38" s="4"/>
      <c r="J38" s="5"/>
      <c r="K38" s="4"/>
      <c r="L38" s="4"/>
      <c r="M38" s="4"/>
      <c r="N38" s="6"/>
      <c r="O38" s="7"/>
      <c r="P38" s="4"/>
      <c r="Q38" s="6"/>
      <c r="R38" s="11"/>
      <c r="T38" s="5"/>
      <c r="U38" s="4"/>
      <c r="V38" s="6"/>
      <c r="W38" s="4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6"/>
    </row>
    <row r="39" spans="1:40" x14ac:dyDescent="0.2">
      <c r="A39" s="13"/>
      <c r="B39" s="14"/>
      <c r="C39" s="14"/>
      <c r="D39" s="28" t="s">
        <v>29</v>
      </c>
      <c r="E39" s="29">
        <f>SUM(E15:E37)</f>
        <v>30421041890</v>
      </c>
      <c r="F39" s="29"/>
      <c r="G39" s="29">
        <f>SUM(G15:G37)</f>
        <v>30874861535</v>
      </c>
      <c r="H39" s="29">
        <f>SUM(H15:H37)</f>
        <v>453819645</v>
      </c>
      <c r="I39" s="29">
        <f>SUM(I15:I37)</f>
        <v>18257169</v>
      </c>
      <c r="J39" s="29"/>
      <c r="K39" s="29">
        <f>SUM(K15:K37)</f>
        <v>18496321</v>
      </c>
      <c r="L39" s="29">
        <f>SUM(L15:L37)</f>
        <v>18257169</v>
      </c>
      <c r="M39" s="29"/>
      <c r="N39" s="30">
        <f>SUM(N15:N37)</f>
        <v>3052142.23</v>
      </c>
      <c r="O39" s="30"/>
      <c r="P39" s="29">
        <f>SUM(P15:P37)</f>
        <v>95772287</v>
      </c>
      <c r="Q39" s="29"/>
      <c r="R39" s="29">
        <f>SUM(R15:R37)</f>
        <v>96150088</v>
      </c>
      <c r="S39" s="29"/>
      <c r="T39" s="30"/>
      <c r="U39" s="29"/>
      <c r="V39" s="29">
        <f t="shared" ref="V39:AM39" si="0">SUM(V15:V37)</f>
        <v>5648936</v>
      </c>
      <c r="W39" s="31">
        <f t="shared" si="0"/>
        <v>555618669</v>
      </c>
      <c r="X39" s="29">
        <f t="shared" si="0"/>
        <v>0</v>
      </c>
      <c r="Y39" s="29">
        <f t="shared" si="0"/>
        <v>2249800</v>
      </c>
      <c r="Z39" s="29">
        <f t="shared" si="0"/>
        <v>0</v>
      </c>
      <c r="AA39" s="29">
        <f t="shared" si="0"/>
        <v>0</v>
      </c>
      <c r="AB39" s="29">
        <f t="shared" si="0"/>
        <v>516073</v>
      </c>
      <c r="AC39" s="29">
        <f t="shared" si="0"/>
        <v>0</v>
      </c>
      <c r="AD39" s="29">
        <f t="shared" si="0"/>
        <v>265300</v>
      </c>
      <c r="AE39" s="29">
        <f t="shared" si="0"/>
        <v>0</v>
      </c>
      <c r="AF39" s="29">
        <f t="shared" si="0"/>
        <v>0</v>
      </c>
      <c r="AG39" s="29">
        <f t="shared" si="0"/>
        <v>0</v>
      </c>
      <c r="AH39" s="29">
        <f t="shared" si="0"/>
        <v>370600</v>
      </c>
      <c r="AI39" s="29">
        <f t="shared" si="0"/>
        <v>35000</v>
      </c>
      <c r="AJ39" s="29">
        <f t="shared" si="0"/>
        <v>10041500</v>
      </c>
      <c r="AK39" s="29">
        <f t="shared" si="0"/>
        <v>0</v>
      </c>
      <c r="AL39" s="29">
        <f t="shared" si="0"/>
        <v>0</v>
      </c>
      <c r="AM39" s="29">
        <f t="shared" si="0"/>
        <v>849900</v>
      </c>
      <c r="AN39" s="29">
        <f>SUM(AN15:AN37)</f>
        <v>14328173</v>
      </c>
    </row>
    <row r="40" spans="1:40" x14ac:dyDescent="0.2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8"/>
      <c r="T40" s="4"/>
      <c r="U40" s="4"/>
      <c r="V40" s="4"/>
      <c r="W40" s="4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40" s="23" customFormat="1" ht="11.25" x14ac:dyDescent="0.2">
      <c r="B41" s="18"/>
      <c r="C41" s="18"/>
      <c r="D41" s="18"/>
      <c r="E41" s="18" t="s">
        <v>90</v>
      </c>
      <c r="F41" s="25"/>
      <c r="G41" s="24"/>
      <c r="H41" s="24"/>
      <c r="I41" s="26"/>
      <c r="J41" s="26"/>
      <c r="K41" s="26"/>
      <c r="L41" s="24"/>
      <c r="M41" s="24"/>
      <c r="N41" s="61" t="s">
        <v>91</v>
      </c>
      <c r="O41" s="61"/>
      <c r="P41" s="61"/>
      <c r="Q41" s="61"/>
      <c r="R41" s="61"/>
      <c r="S41" s="61"/>
      <c r="T41" s="61"/>
      <c r="U41" s="61"/>
      <c r="V41" s="61"/>
      <c r="W41" s="61"/>
      <c r="X41" s="61" t="s">
        <v>90</v>
      </c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</row>
    <row r="42" spans="1:40" x14ac:dyDescent="0.2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7"/>
      <c r="Y42" s="17"/>
      <c r="Z42" s="2"/>
      <c r="AA42" s="2"/>
      <c r="AB42" s="2"/>
      <c r="AC42" s="2"/>
      <c r="AD42" s="2"/>
      <c r="AE42" s="2"/>
      <c r="AF42" s="2"/>
      <c r="AG42" s="2"/>
    </row>
    <row r="43" spans="1:40" x14ac:dyDescent="0.2">
      <c r="X43" s="6"/>
      <c r="Y43" s="6"/>
    </row>
    <row r="44" spans="1:40" x14ac:dyDescent="0.2">
      <c r="X44" s="6"/>
      <c r="Y44" s="6"/>
    </row>
    <row r="45" spans="1:40" x14ac:dyDescent="0.2">
      <c r="X45" s="6"/>
      <c r="Y45" s="6"/>
    </row>
    <row r="46" spans="1:40" x14ac:dyDescent="0.2">
      <c r="X46" s="6"/>
      <c r="Y46" s="6"/>
    </row>
    <row r="47" spans="1:40" x14ac:dyDescent="0.2">
      <c r="X47" s="6"/>
      <c r="Y47" s="6"/>
    </row>
    <row r="48" spans="1:40" x14ac:dyDescent="0.2">
      <c r="X48" s="6"/>
      <c r="Y48" s="6"/>
    </row>
    <row r="49" spans="24:25" x14ac:dyDescent="0.2">
      <c r="X49" s="6"/>
      <c r="Y49" s="6"/>
    </row>
    <row r="50" spans="24:25" x14ac:dyDescent="0.2">
      <c r="X50" s="6"/>
      <c r="Y50" s="6"/>
    </row>
    <row r="51" spans="24:25" x14ac:dyDescent="0.2">
      <c r="X51" s="6"/>
      <c r="Y51" s="6"/>
    </row>
    <row r="52" spans="24:25" x14ac:dyDescent="0.2">
      <c r="X52" s="6"/>
      <c r="Y52" s="6"/>
    </row>
    <row r="53" spans="24:25" x14ac:dyDescent="0.2">
      <c r="X53" s="6"/>
      <c r="Y53" s="6"/>
    </row>
    <row r="54" spans="24:25" x14ac:dyDescent="0.2">
      <c r="X54" s="6"/>
      <c r="Y54" s="6"/>
    </row>
    <row r="55" spans="24:25" x14ac:dyDescent="0.2">
      <c r="X55" s="6"/>
      <c r="Y55" s="6"/>
    </row>
    <row r="57" spans="24:25" x14ac:dyDescent="0.2">
      <c r="X57" s="6"/>
      <c r="Y57" s="6"/>
    </row>
  </sheetData>
  <mergeCells count="47">
    <mergeCell ref="X7:AN7"/>
    <mergeCell ref="N41:W41"/>
    <mergeCell ref="X41:AN41"/>
    <mergeCell ref="O9:O14"/>
    <mergeCell ref="X9:X14"/>
    <mergeCell ref="Y9:Y14"/>
    <mergeCell ref="AI9:AI14"/>
    <mergeCell ref="V9:V14"/>
    <mergeCell ref="W5:W7"/>
    <mergeCell ref="W9:W14"/>
    <mergeCell ref="P9:P14"/>
    <mergeCell ref="S5:U7"/>
    <mergeCell ref="U9:U14"/>
    <mergeCell ref="N9:N14"/>
    <mergeCell ref="V5:V7"/>
    <mergeCell ref="S9:S14"/>
    <mergeCell ref="K9:K14"/>
    <mergeCell ref="C9:C14"/>
    <mergeCell ref="D9:D14"/>
    <mergeCell ref="Q9:Q14"/>
    <mergeCell ref="I5:M7"/>
    <mergeCell ref="E5:H7"/>
    <mergeCell ref="M9:M14"/>
    <mergeCell ref="E9:E14"/>
    <mergeCell ref="F9:F14"/>
    <mergeCell ref="G9:G14"/>
    <mergeCell ref="H9:H14"/>
    <mergeCell ref="I9:I14"/>
    <mergeCell ref="J9:J13"/>
    <mergeCell ref="L9:L14"/>
    <mergeCell ref="N5:R7"/>
    <mergeCell ref="R9:R14"/>
    <mergeCell ref="T9:T14"/>
    <mergeCell ref="AB9:AB14"/>
    <mergeCell ref="AD9:AD14"/>
    <mergeCell ref="Z9:Z14"/>
    <mergeCell ref="AA9:AA14"/>
    <mergeCell ref="AC9:AC14"/>
    <mergeCell ref="AG9:AG14"/>
    <mergeCell ref="AH9:AH14"/>
    <mergeCell ref="AE9:AE14"/>
    <mergeCell ref="AF9:AF14"/>
    <mergeCell ref="AN9:AN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Atlantic County Equalization Table 2018</dc:title>
  <dc:subject>Atlantic County Equalization Table 2018</dc:subject>
  <dc:creator>NJ Taxation</dc:creator>
  <cp:keywords>Atlantic County Equalization Table 2018</cp:keywords>
  <cp:lastModifiedBy>Christopher Beitz, </cp:lastModifiedBy>
  <cp:lastPrinted>2012-03-05T15:40:27Z</cp:lastPrinted>
  <dcterms:created xsi:type="dcterms:W3CDTF">2002-01-15T13:54:18Z</dcterms:created>
  <dcterms:modified xsi:type="dcterms:W3CDTF">2018-05-01T19:30:01Z</dcterms:modified>
</cp:coreProperties>
</file>