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Table'!$A$1:$AN$43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AD2" i="1" l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X38" i="1"/>
  <c r="V38" i="1"/>
  <c r="U38" i="1"/>
  <c r="S38" i="1"/>
  <c r="N38" i="1"/>
  <c r="I38" i="1"/>
  <c r="E38" i="1"/>
  <c r="P2" i="1"/>
  <c r="AN38" i="1" l="1"/>
  <c r="R38" i="1"/>
  <c r="L38" i="1"/>
  <c r="K38" i="1"/>
  <c r="G38" i="1"/>
  <c r="P38" i="1"/>
  <c r="H38" i="1" l="1"/>
  <c r="W38" i="1"/>
</calcChain>
</file>

<file path=xl/sharedStrings.xml><?xml version="1.0" encoding="utf-8"?>
<sst xmlns="http://schemas.openxmlformats.org/spreadsheetml/2006/main" count="156" uniqueCount="128">
  <si>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</si>
  <si>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</si>
  <si>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</si>
  <si>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</si>
  <si>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</si>
  <si>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</si>
  <si>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</si>
  <si>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</si>
  <si>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</si>
  <si>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</si>
  <si>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</si>
  <si>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</si>
  <si>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</si>
  <si>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</si>
  <si>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</si>
  <si>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</si>
  <si>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</si>
  <si>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</si>
  <si>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</si>
  <si>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</si>
  <si>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</si>
  <si>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</si>
  <si>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</si>
  <si>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</si>
  <si>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</si>
  <si>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</si>
  <si>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</si>
  <si>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</si>
  <si>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</si>
  <si>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</si>
  <si>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</si>
  <si>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</si>
  <si>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</si>
  <si>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</si>
  <si>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</si>
  <si>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</si>
  <si>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</si>
  <si>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</si>
  <si>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</si>
  <si>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</si>
  <si>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</si>
  <si>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</si>
  <si>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</si>
  <si>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</si>
  <si>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</si>
  <si>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</si>
  <si>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</si>
  <si>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</si>
  <si>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</si>
  <si>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</si>
  <si>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</si>
  <si>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</si>
  <si>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</si>
  <si>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</si>
  <si>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</si>
  <si>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</si>
  <si>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</si>
  <si>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</si>
  <si>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</si>
  <si>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</si>
  <si>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</si>
  <si>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</si>
  <si>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</si>
  <si>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</si>
  <si>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</si>
  <si>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</si>
  <si>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</si>
  <si>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</si>
  <si>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</si>
  <si>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</si>
  <si>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</si>
  <si>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</si>
  <si>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</si>
  <si>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</si>
  <si>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</si>
  <si>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</si>
  <si>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</si>
  <si>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</si>
  <si>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</si>
  <si>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</si>
  <si>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</si>
  <si>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</si>
  <si>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</si>
  <si>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</si>
  <si>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</si>
  <si>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</si>
  <si>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</si>
  <si>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</si>
  <si>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</si>
  <si>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</si>
  <si>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</si>
  <si>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</si>
  <si>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</si>
  <si>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BELLEVILLE TWP</t>
  </si>
  <si>
    <t>BLOOMFIELD TWP</t>
  </si>
  <si>
    <t>CEDAR GROVE TWP</t>
  </si>
  <si>
    <t>EAST ORANGE CITY</t>
  </si>
  <si>
    <t>ESSEX FELLS TWP</t>
  </si>
  <si>
    <t>FAIRFIELD TWP</t>
  </si>
  <si>
    <t>GLEN RIDGE TWP</t>
  </si>
  <si>
    <t>IRVINGTON TWP</t>
  </si>
  <si>
    <t>LIVINGSTON TWP</t>
  </si>
  <si>
    <t>MAPLEWOOD TWP</t>
  </si>
  <si>
    <t>MILLBURN TWP</t>
  </si>
  <si>
    <t>MONTCLAIR TWP</t>
  </si>
  <si>
    <t>NEWARK CITY</t>
  </si>
  <si>
    <t>NUTLEY TWP</t>
  </si>
  <si>
    <t>ORANGE CITY TWP</t>
  </si>
  <si>
    <t>ROSELAND BORO</t>
  </si>
  <si>
    <t>SOUTH ORANGE VILLAGE TW</t>
  </si>
  <si>
    <t>VERONA TWP</t>
  </si>
  <si>
    <t>WEST CALDWELL TWP</t>
  </si>
  <si>
    <t>WEST ORANGE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</si>
  <si>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</si>
  <si>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</si>
  <si>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</si>
  <si>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</si>
  <si>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</si>
  <si>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</si>
  <si>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</si>
  <si>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</si>
  <si>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</si>
  <si>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</si>
  <si>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</si>
  <si>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R</t>
  </si>
  <si>
    <t>CALDWELL BORO</t>
  </si>
  <si>
    <t>NORTH CALDWELL BORO</t>
  </si>
  <si>
    <t>Final Equalization Table, County of Essex for the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</si>
</sst>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right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3" fontId="0" fillId="0" borderId="7" xfId="0" applyNumberFormat="1" applyFill="1" applyBorder="1"/>
    <xf numFmtId="0" fontId="1" fillId="2" borderId="0" xfId="0" applyFont="1" applyFill="1" applyAlignment="1">
      <alignment horizontal="center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37" fontId="0" fillId="0" borderId="6" xfId="1" applyNumberFormat="1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43" fontId="0" fillId="0" borderId="2" xfId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6"/>
  <sheetViews>
    <sheetView tabSelected="1" topLeftCell="A7" zoomScaleNormal="100" workbookViewId="0">
      <selection activeCell="D40" sqref="D40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10.14062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7"/>
      <c r="H2" s="39" t="s">
        <v>127</v>
      </c>
      <c r="P2" s="3" t="str">
        <f>H2</f>
        <v>Final Equalization Table, County of Essex for the year 2018</v>
      </c>
      <c r="AD2" s="3" t="str">
        <f>H2</f>
        <v>Final Equalization Table, County of Essex for the year 2018</v>
      </c>
    </row>
    <row r="5" spans="1:40" ht="27.6" customHeight="1" x14ac:dyDescent="0.2">
      <c r="E5" s="63" t="s">
        <v>6</v>
      </c>
      <c r="F5" s="63"/>
      <c r="G5" s="63"/>
      <c r="H5" s="63"/>
      <c r="I5" s="56" t="s">
        <v>70</v>
      </c>
      <c r="J5" s="56"/>
      <c r="K5" s="56"/>
      <c r="L5" s="56"/>
      <c r="M5" s="56"/>
      <c r="N5" s="63" t="s">
        <v>47</v>
      </c>
      <c r="O5" s="63"/>
      <c r="P5" s="63"/>
      <c r="Q5" s="63"/>
      <c r="R5" s="63"/>
      <c r="S5" s="56" t="s">
        <v>48</v>
      </c>
      <c r="T5" s="56"/>
      <c r="U5" s="56"/>
      <c r="V5" s="56" t="s">
        <v>30</v>
      </c>
      <c r="W5" s="56" t="s">
        <v>49</v>
      </c>
    </row>
    <row r="6" spans="1:40" ht="28.15" customHeight="1" x14ac:dyDescent="0.2">
      <c r="E6" s="63"/>
      <c r="F6" s="63"/>
      <c r="G6" s="63"/>
      <c r="H6" s="63"/>
      <c r="I6" s="56"/>
      <c r="J6" s="56"/>
      <c r="K6" s="56"/>
      <c r="L6" s="56"/>
      <c r="M6" s="56"/>
      <c r="N6" s="63"/>
      <c r="O6" s="63"/>
      <c r="P6" s="63"/>
      <c r="Q6" s="63"/>
      <c r="R6" s="63"/>
      <c r="S6" s="56"/>
      <c r="T6" s="56"/>
      <c r="U6" s="56"/>
      <c r="V6" s="56"/>
      <c r="W6" s="56"/>
    </row>
    <row r="7" spans="1:40" ht="12.75" customHeight="1" x14ac:dyDescent="0.2">
      <c r="E7" s="63"/>
      <c r="F7" s="63"/>
      <c r="G7" s="63"/>
      <c r="H7" s="63"/>
      <c r="I7" s="56"/>
      <c r="J7" s="56"/>
      <c r="K7" s="56"/>
      <c r="L7" s="56"/>
      <c r="M7" s="56"/>
      <c r="N7" s="63"/>
      <c r="O7" s="63"/>
      <c r="P7" s="63"/>
      <c r="Q7" s="63"/>
      <c r="R7" s="63"/>
      <c r="S7" s="56"/>
      <c r="T7" s="56"/>
      <c r="U7" s="56"/>
      <c r="V7" s="56"/>
      <c r="W7" s="56"/>
      <c r="X7" s="59" t="s">
        <v>46</v>
      </c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1"/>
    </row>
    <row r="8" spans="1:40" x14ac:dyDescent="0.2"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1" t="s">
        <v>26</v>
      </c>
      <c r="T8" s="21" t="s">
        <v>27</v>
      </c>
      <c r="U8" s="21" t="s">
        <v>28</v>
      </c>
      <c r="V8" s="21">
        <v>5</v>
      </c>
      <c r="W8" s="21">
        <v>6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19" t="s">
        <v>41</v>
      </c>
      <c r="AI8" s="19" t="s">
        <v>42</v>
      </c>
      <c r="AJ8" s="35" t="s">
        <v>43</v>
      </c>
      <c r="AK8" s="36" t="s">
        <v>88</v>
      </c>
      <c r="AL8" s="36" t="s">
        <v>115</v>
      </c>
      <c r="AM8" s="36" t="s">
        <v>116</v>
      </c>
      <c r="AN8" s="36" t="s">
        <v>117</v>
      </c>
    </row>
    <row r="9" spans="1:40" s="8" customFormat="1" ht="13.15" customHeight="1" x14ac:dyDescent="0.2">
      <c r="B9" s="9"/>
      <c r="C9" s="64" t="s">
        <v>44</v>
      </c>
      <c r="D9" s="65" t="s">
        <v>45</v>
      </c>
      <c r="E9" s="66" t="s">
        <v>31</v>
      </c>
      <c r="F9" s="56" t="s">
        <v>8</v>
      </c>
      <c r="G9" s="56" t="s">
        <v>50</v>
      </c>
      <c r="H9" s="56" t="s">
        <v>51</v>
      </c>
      <c r="I9" s="56" t="s">
        <v>7</v>
      </c>
      <c r="J9" s="57" t="s">
        <v>11</v>
      </c>
      <c r="K9" s="56" t="s">
        <v>56</v>
      </c>
      <c r="L9" s="56" t="s">
        <v>52</v>
      </c>
      <c r="M9" s="56" t="s">
        <v>113</v>
      </c>
      <c r="N9" s="56" t="s">
        <v>53</v>
      </c>
      <c r="O9" s="56" t="s">
        <v>9</v>
      </c>
      <c r="P9" s="56" t="s">
        <v>57</v>
      </c>
      <c r="Q9" s="56" t="s">
        <v>58</v>
      </c>
      <c r="R9" s="56" t="s">
        <v>54</v>
      </c>
      <c r="S9" s="56" t="s">
        <v>7</v>
      </c>
      <c r="T9" s="56" t="s">
        <v>10</v>
      </c>
      <c r="U9" s="56" t="s">
        <v>59</v>
      </c>
      <c r="V9" s="56" t="s">
        <v>91</v>
      </c>
      <c r="W9" s="56" t="s">
        <v>55</v>
      </c>
      <c r="X9" s="56" t="s">
        <v>60</v>
      </c>
      <c r="Y9" s="56" t="s">
        <v>118</v>
      </c>
      <c r="Z9" s="56" t="s">
        <v>69</v>
      </c>
      <c r="AA9" s="56" t="s">
        <v>68</v>
      </c>
      <c r="AB9" s="57" t="s">
        <v>119</v>
      </c>
      <c r="AC9" s="56" t="s">
        <v>114</v>
      </c>
      <c r="AD9" s="57" t="s">
        <v>120</v>
      </c>
      <c r="AE9" s="57" t="s">
        <v>121</v>
      </c>
      <c r="AF9" s="57" t="s">
        <v>122</v>
      </c>
      <c r="AG9" s="56" t="s">
        <v>62</v>
      </c>
      <c r="AH9" s="56" t="s">
        <v>61</v>
      </c>
      <c r="AI9" s="56" t="s">
        <v>64</v>
      </c>
      <c r="AJ9" s="56" t="s">
        <v>63</v>
      </c>
      <c r="AK9" s="55" t="s">
        <v>65</v>
      </c>
      <c r="AL9" s="55" t="s">
        <v>66</v>
      </c>
      <c r="AM9" s="55" t="s">
        <v>67</v>
      </c>
      <c r="AN9" s="55" t="s">
        <v>123</v>
      </c>
    </row>
    <row r="10" spans="1:40" s="8" customFormat="1" x14ac:dyDescent="0.2">
      <c r="B10" s="9"/>
      <c r="C10" s="64"/>
      <c r="D10" s="65"/>
      <c r="E10" s="66"/>
      <c r="F10" s="56"/>
      <c r="G10" s="56"/>
      <c r="H10" s="56"/>
      <c r="I10" s="56"/>
      <c r="J10" s="58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8"/>
      <c r="AC10" s="56"/>
      <c r="AD10" s="58"/>
      <c r="AE10" s="58"/>
      <c r="AF10" s="58"/>
      <c r="AG10" s="56"/>
      <c r="AH10" s="56"/>
      <c r="AI10" s="56"/>
      <c r="AJ10" s="56"/>
      <c r="AK10" s="56"/>
      <c r="AL10" s="56"/>
      <c r="AM10" s="56"/>
      <c r="AN10" s="56"/>
    </row>
    <row r="11" spans="1:40" s="8" customFormat="1" ht="55.9" customHeight="1" x14ac:dyDescent="0.2">
      <c r="B11" s="9"/>
      <c r="C11" s="64"/>
      <c r="D11" s="65"/>
      <c r="E11" s="66"/>
      <c r="F11" s="56"/>
      <c r="G11" s="56"/>
      <c r="H11" s="56"/>
      <c r="I11" s="56"/>
      <c r="J11" s="58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8"/>
      <c r="AC11" s="56"/>
      <c r="AD11" s="58"/>
      <c r="AE11" s="58"/>
      <c r="AF11" s="58"/>
      <c r="AG11" s="56"/>
      <c r="AH11" s="56"/>
      <c r="AI11" s="56"/>
      <c r="AJ11" s="56"/>
      <c r="AK11" s="56"/>
      <c r="AL11" s="56"/>
      <c r="AM11" s="56"/>
      <c r="AN11" s="56"/>
    </row>
    <row r="12" spans="1:40" s="8" customFormat="1" x14ac:dyDescent="0.2">
      <c r="B12" s="9"/>
      <c r="C12" s="64"/>
      <c r="D12" s="65"/>
      <c r="E12" s="66"/>
      <c r="F12" s="56"/>
      <c r="G12" s="56"/>
      <c r="H12" s="56"/>
      <c r="I12" s="56"/>
      <c r="J12" s="58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8"/>
      <c r="AC12" s="56"/>
      <c r="AD12" s="58"/>
      <c r="AE12" s="58"/>
      <c r="AF12" s="58"/>
      <c r="AG12" s="56"/>
      <c r="AH12" s="56"/>
      <c r="AI12" s="56"/>
      <c r="AJ12" s="56"/>
      <c r="AK12" s="56"/>
      <c r="AL12" s="56"/>
      <c r="AM12" s="56"/>
      <c r="AN12" s="56"/>
    </row>
    <row r="13" spans="1:40" s="8" customFormat="1" x14ac:dyDescent="0.2">
      <c r="B13" s="9"/>
      <c r="C13" s="64"/>
      <c r="D13" s="65"/>
      <c r="E13" s="66"/>
      <c r="F13" s="56"/>
      <c r="G13" s="56"/>
      <c r="H13" s="56"/>
      <c r="I13" s="56"/>
      <c r="J13" s="58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8"/>
      <c r="AC13" s="56"/>
      <c r="AD13" s="58"/>
      <c r="AE13" s="58"/>
      <c r="AF13" s="58"/>
      <c r="AG13" s="56"/>
      <c r="AH13" s="56"/>
      <c r="AI13" s="56"/>
      <c r="AJ13" s="56"/>
      <c r="AK13" s="56"/>
      <c r="AL13" s="56"/>
      <c r="AM13" s="56"/>
      <c r="AN13" s="56"/>
    </row>
    <row r="14" spans="1:40" s="8" customFormat="1" x14ac:dyDescent="0.2">
      <c r="B14" s="9"/>
      <c r="C14" s="64"/>
      <c r="D14" s="65"/>
      <c r="E14" s="66"/>
      <c r="F14" s="56"/>
      <c r="G14" s="56"/>
      <c r="H14" s="56"/>
      <c r="I14" s="56"/>
      <c r="J14" s="22" t="s">
        <v>92</v>
      </c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5"/>
      <c r="AC14" s="56"/>
      <c r="AD14" s="55"/>
      <c r="AE14" s="55"/>
      <c r="AF14" s="55"/>
      <c r="AG14" s="56"/>
      <c r="AH14" s="56"/>
      <c r="AI14" s="56"/>
      <c r="AJ14" s="56"/>
      <c r="AK14" s="56"/>
      <c r="AL14" s="56"/>
      <c r="AM14" s="56"/>
      <c r="AN14" s="56"/>
    </row>
    <row r="15" spans="1:40" s="53" customFormat="1" x14ac:dyDescent="0.2">
      <c r="A15" s="40" t="s">
        <v>86</v>
      </c>
      <c r="B15" s="41" t="s">
        <v>0</v>
      </c>
      <c r="C15" s="37"/>
      <c r="D15" s="42" t="s">
        <v>93</v>
      </c>
      <c r="E15" s="43">
        <v>2676100030</v>
      </c>
      <c r="F15" s="44">
        <v>97.77</v>
      </c>
      <c r="G15" s="45">
        <v>2737138212.1305103</v>
      </c>
      <c r="H15" s="46">
        <v>61038182.13051033</v>
      </c>
      <c r="I15" s="47">
        <v>6565100</v>
      </c>
      <c r="J15" s="48">
        <v>97.77</v>
      </c>
      <c r="K15" s="46">
        <v>6714840.9532576464</v>
      </c>
      <c r="L15" s="45">
        <v>6565100.0000000009</v>
      </c>
      <c r="M15" s="46">
        <v>0</v>
      </c>
      <c r="N15" s="49">
        <v>910853.85</v>
      </c>
      <c r="O15" s="50">
        <v>3.8769999999999998</v>
      </c>
      <c r="P15" s="46">
        <v>23493780</v>
      </c>
      <c r="Q15" s="44">
        <v>99.28</v>
      </c>
      <c r="R15" s="46">
        <v>23664161.966156326</v>
      </c>
      <c r="S15" s="51">
        <v>0</v>
      </c>
      <c r="T15" s="44">
        <v>97.77</v>
      </c>
      <c r="U15" s="51">
        <v>0</v>
      </c>
      <c r="V15" s="47">
        <v>0</v>
      </c>
      <c r="W15" s="46">
        <v>84702344.096666664</v>
      </c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45">
        <v>0</v>
      </c>
    </row>
    <row r="16" spans="1:40" s="53" customFormat="1" x14ac:dyDescent="0.2">
      <c r="A16" s="40" t="s">
        <v>86</v>
      </c>
      <c r="B16" s="41" t="s">
        <v>1</v>
      </c>
      <c r="C16" s="37" t="s">
        <v>5</v>
      </c>
      <c r="D16" s="42" t="s">
        <v>94</v>
      </c>
      <c r="E16" s="43">
        <v>4029303400</v>
      </c>
      <c r="F16" s="44">
        <v>88.71</v>
      </c>
      <c r="G16" s="45">
        <v>4542107315.9733963</v>
      </c>
      <c r="H16" s="46">
        <v>512803915.9733963</v>
      </c>
      <c r="I16" s="47">
        <v>7347500</v>
      </c>
      <c r="J16" s="48">
        <v>88.71</v>
      </c>
      <c r="K16" s="46">
        <v>8282606.2450681999</v>
      </c>
      <c r="L16" s="45">
        <v>7347500</v>
      </c>
      <c r="M16" s="46">
        <v>0</v>
      </c>
      <c r="N16" s="49">
        <v>1039063.14</v>
      </c>
      <c r="O16" s="50">
        <v>3.9039999999999999</v>
      </c>
      <c r="P16" s="46">
        <v>26615347</v>
      </c>
      <c r="Q16" s="44">
        <v>92.8</v>
      </c>
      <c r="R16" s="46">
        <v>28680330.818965517</v>
      </c>
      <c r="S16" s="51">
        <v>0</v>
      </c>
      <c r="T16" s="44">
        <v>88.71</v>
      </c>
      <c r="U16" s="51">
        <v>0</v>
      </c>
      <c r="V16" s="47">
        <v>10529900</v>
      </c>
      <c r="W16" s="46">
        <v>552014146.79236186</v>
      </c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>
        <v>6026800</v>
      </c>
      <c r="AI16" s="52"/>
      <c r="AJ16" s="52"/>
      <c r="AK16" s="52">
        <v>11686700</v>
      </c>
      <c r="AL16" s="52"/>
      <c r="AM16" s="52">
        <v>210300</v>
      </c>
      <c r="AN16" s="45">
        <v>17923800</v>
      </c>
    </row>
    <row r="17" spans="1:40" s="53" customFormat="1" x14ac:dyDescent="0.2">
      <c r="A17" s="40" t="s">
        <v>86</v>
      </c>
      <c r="B17" s="41" t="s">
        <v>2</v>
      </c>
      <c r="C17" s="37"/>
      <c r="D17" s="42" t="s">
        <v>125</v>
      </c>
      <c r="E17" s="43">
        <v>1025011900</v>
      </c>
      <c r="F17" s="44">
        <v>88.91</v>
      </c>
      <c r="G17" s="45">
        <v>1152864582.1617367</v>
      </c>
      <c r="H17" s="46">
        <v>127852682.16173673</v>
      </c>
      <c r="I17" s="47">
        <v>3164000</v>
      </c>
      <c r="J17" s="48">
        <v>88.91</v>
      </c>
      <c r="K17" s="46">
        <v>3558654.8194803735</v>
      </c>
      <c r="L17" s="45">
        <v>3164000</v>
      </c>
      <c r="M17" s="46">
        <v>0</v>
      </c>
      <c r="N17" s="49">
        <v>123074.37</v>
      </c>
      <c r="O17" s="50">
        <v>2.6619999999999999</v>
      </c>
      <c r="P17" s="46">
        <v>4623380</v>
      </c>
      <c r="Q17" s="44">
        <v>95.18</v>
      </c>
      <c r="R17" s="46">
        <v>4857512.0823702458</v>
      </c>
      <c r="S17" s="51">
        <v>0</v>
      </c>
      <c r="T17" s="44">
        <v>88.91</v>
      </c>
      <c r="U17" s="51">
        <v>0</v>
      </c>
      <c r="V17" s="47">
        <v>0</v>
      </c>
      <c r="W17" s="46">
        <v>132710194.24410698</v>
      </c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45">
        <v>0</v>
      </c>
    </row>
    <row r="18" spans="1:40" s="53" customFormat="1" x14ac:dyDescent="0.2">
      <c r="A18" s="40" t="s">
        <v>86</v>
      </c>
      <c r="B18" s="41" t="s">
        <v>3</v>
      </c>
      <c r="C18" s="37"/>
      <c r="D18" s="42" t="s">
        <v>95</v>
      </c>
      <c r="E18" s="43">
        <v>2225945800</v>
      </c>
      <c r="F18" s="44">
        <v>96.74</v>
      </c>
      <c r="G18" s="45">
        <v>2300956998.1393428</v>
      </c>
      <c r="H18" s="46">
        <v>75011198.139342785</v>
      </c>
      <c r="I18" s="47">
        <v>1517400</v>
      </c>
      <c r="J18" s="48">
        <v>96.74</v>
      </c>
      <c r="K18" s="46">
        <v>1568534.2154227828</v>
      </c>
      <c r="L18" s="45">
        <v>1517400</v>
      </c>
      <c r="M18" s="46">
        <v>0</v>
      </c>
      <c r="N18" s="49">
        <v>169251.19</v>
      </c>
      <c r="O18" s="50">
        <v>2.298</v>
      </c>
      <c r="P18" s="46">
        <v>7365152</v>
      </c>
      <c r="Q18" s="44">
        <v>96.84</v>
      </c>
      <c r="R18" s="46">
        <v>7605485.3366377531</v>
      </c>
      <c r="S18" s="51">
        <v>0</v>
      </c>
      <c r="T18" s="44">
        <v>96.74</v>
      </c>
      <c r="U18" s="51">
        <v>0</v>
      </c>
      <c r="V18" s="47">
        <v>0</v>
      </c>
      <c r="W18" s="46">
        <v>82616683.475980535</v>
      </c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45">
        <v>0</v>
      </c>
    </row>
    <row r="19" spans="1:40" s="53" customFormat="1" x14ac:dyDescent="0.2">
      <c r="A19" s="40" t="s">
        <v>86</v>
      </c>
      <c r="B19" s="41" t="s">
        <v>4</v>
      </c>
      <c r="C19" s="37" t="s">
        <v>5</v>
      </c>
      <c r="D19" s="42" t="s">
        <v>96</v>
      </c>
      <c r="E19" s="43">
        <v>2440972250</v>
      </c>
      <c r="F19" s="44">
        <v>82.53</v>
      </c>
      <c r="G19" s="45">
        <v>2957678722.8886466</v>
      </c>
      <c r="H19" s="46">
        <v>516706472.8886466</v>
      </c>
      <c r="I19" s="47">
        <v>8431352</v>
      </c>
      <c r="J19" s="48">
        <v>82.53</v>
      </c>
      <c r="K19" s="46">
        <v>10216105.658548407</v>
      </c>
      <c r="L19" s="45">
        <v>8431352.0000000019</v>
      </c>
      <c r="M19" s="46">
        <v>0</v>
      </c>
      <c r="N19" s="49">
        <v>1418776.79</v>
      </c>
      <c r="O19" s="50">
        <v>5.1840000000000002</v>
      </c>
      <c r="P19" s="46">
        <v>27368379</v>
      </c>
      <c r="Q19" s="44">
        <v>91.56</v>
      </c>
      <c r="R19" s="46">
        <v>29891195.93709043</v>
      </c>
      <c r="S19" s="51">
        <v>0</v>
      </c>
      <c r="T19" s="44">
        <v>82.53</v>
      </c>
      <c r="U19" s="51">
        <v>0</v>
      </c>
      <c r="V19" s="47">
        <v>0</v>
      </c>
      <c r="W19" s="46">
        <v>546597668.825737</v>
      </c>
      <c r="X19" s="52"/>
      <c r="Y19" s="52"/>
      <c r="Z19" s="52"/>
      <c r="AA19" s="52"/>
      <c r="AB19" s="52"/>
      <c r="AC19" s="52"/>
      <c r="AD19" s="52"/>
      <c r="AE19" s="52"/>
      <c r="AF19" s="52"/>
      <c r="AG19" s="52">
        <v>2609400</v>
      </c>
      <c r="AH19" s="52"/>
      <c r="AI19" s="52"/>
      <c r="AJ19" s="52">
        <v>3087900</v>
      </c>
      <c r="AK19" s="52"/>
      <c r="AL19" s="52"/>
      <c r="AM19" s="52"/>
      <c r="AN19" s="45">
        <v>5697300</v>
      </c>
    </row>
    <row r="20" spans="1:40" s="53" customFormat="1" x14ac:dyDescent="0.2">
      <c r="A20" s="40" t="s">
        <v>86</v>
      </c>
      <c r="B20" s="41" t="s">
        <v>87</v>
      </c>
      <c r="C20" s="37"/>
      <c r="D20" s="42" t="s">
        <v>97</v>
      </c>
      <c r="E20" s="43">
        <v>821673500</v>
      </c>
      <c r="F20" s="44">
        <v>101.42</v>
      </c>
      <c r="G20" s="45">
        <v>810169098.79708147</v>
      </c>
      <c r="H20" s="46">
        <v>-11504401.20291853</v>
      </c>
      <c r="I20" s="47">
        <v>248500</v>
      </c>
      <c r="J20" s="48">
        <v>100</v>
      </c>
      <c r="K20" s="46">
        <v>248500</v>
      </c>
      <c r="L20" s="45">
        <v>248500</v>
      </c>
      <c r="M20" s="46">
        <v>0</v>
      </c>
      <c r="N20" s="49">
        <v>6004.27</v>
      </c>
      <c r="O20" s="50">
        <v>1.9059999999999999</v>
      </c>
      <c r="P20" s="46">
        <v>315019</v>
      </c>
      <c r="Q20" s="44">
        <v>107.68</v>
      </c>
      <c r="R20" s="46">
        <v>292551.07726597326</v>
      </c>
      <c r="S20" s="51">
        <v>0</v>
      </c>
      <c r="T20" s="44">
        <v>101.42</v>
      </c>
      <c r="U20" s="51">
        <v>0</v>
      </c>
      <c r="V20" s="47">
        <v>0</v>
      </c>
      <c r="W20" s="46">
        <v>-11211850.125652555</v>
      </c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45">
        <v>0</v>
      </c>
    </row>
    <row r="21" spans="1:40" s="53" customFormat="1" x14ac:dyDescent="0.2">
      <c r="A21" s="40" t="s">
        <v>86</v>
      </c>
      <c r="B21" s="41" t="s">
        <v>86</v>
      </c>
      <c r="C21" s="37"/>
      <c r="D21" s="42" t="s">
        <v>98</v>
      </c>
      <c r="E21" s="43">
        <v>2576288980</v>
      </c>
      <c r="F21" s="44">
        <v>90.27</v>
      </c>
      <c r="G21" s="45">
        <v>2853981367.0100808</v>
      </c>
      <c r="H21" s="46">
        <v>277692387.01008081</v>
      </c>
      <c r="I21" s="47">
        <v>7336353</v>
      </c>
      <c r="J21" s="48">
        <v>90.27</v>
      </c>
      <c r="K21" s="46">
        <v>8127121.9674310395</v>
      </c>
      <c r="L21" s="45">
        <v>7336352.9999999991</v>
      </c>
      <c r="M21" s="46">
        <v>0</v>
      </c>
      <c r="N21" s="49">
        <v>507852.02</v>
      </c>
      <c r="O21" s="50">
        <v>2.1920000000000002</v>
      </c>
      <c r="P21" s="46">
        <v>23168432</v>
      </c>
      <c r="Q21" s="44">
        <v>89.17</v>
      </c>
      <c r="R21" s="46">
        <v>25982316.922731861</v>
      </c>
      <c r="S21" s="51">
        <v>0</v>
      </c>
      <c r="T21" s="44">
        <v>90.27</v>
      </c>
      <c r="U21" s="51">
        <v>0</v>
      </c>
      <c r="V21" s="47">
        <v>0</v>
      </c>
      <c r="W21" s="46">
        <v>303674703.93281269</v>
      </c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45">
        <v>0</v>
      </c>
    </row>
    <row r="22" spans="1:40" s="53" customFormat="1" x14ac:dyDescent="0.2">
      <c r="A22" s="40" t="s">
        <v>86</v>
      </c>
      <c r="B22" s="41" t="s">
        <v>85</v>
      </c>
      <c r="C22" s="37"/>
      <c r="D22" s="42" t="s">
        <v>99</v>
      </c>
      <c r="E22" s="43">
        <v>1388496500</v>
      </c>
      <c r="F22" s="44">
        <v>81.180000000000007</v>
      </c>
      <c r="G22" s="45">
        <v>1710392338.0142889</v>
      </c>
      <c r="H22" s="46">
        <v>321895838.0142889</v>
      </c>
      <c r="I22" s="47">
        <v>493900</v>
      </c>
      <c r="J22" s="48">
        <v>81.180000000000007</v>
      </c>
      <c r="K22" s="46">
        <v>608401.08401084004</v>
      </c>
      <c r="L22" s="45">
        <v>493900</v>
      </c>
      <c r="M22" s="46">
        <v>0</v>
      </c>
      <c r="N22" s="49">
        <v>42030.29</v>
      </c>
      <c r="O22" s="50">
        <v>3.6070000000000002</v>
      </c>
      <c r="P22" s="46">
        <v>1165242</v>
      </c>
      <c r="Q22" s="44">
        <v>84.05</v>
      </c>
      <c r="R22" s="46">
        <v>1386367.6383105295</v>
      </c>
      <c r="S22" s="51">
        <v>0</v>
      </c>
      <c r="T22" s="44">
        <v>81.180000000000007</v>
      </c>
      <c r="U22" s="51">
        <v>0</v>
      </c>
      <c r="V22" s="47">
        <v>0</v>
      </c>
      <c r="W22" s="46">
        <v>323282205.65259945</v>
      </c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45">
        <v>0</v>
      </c>
    </row>
    <row r="23" spans="1:40" s="53" customFormat="1" x14ac:dyDescent="0.2">
      <c r="A23" s="40" t="s">
        <v>86</v>
      </c>
      <c r="B23" s="41" t="s">
        <v>84</v>
      </c>
      <c r="C23" s="37"/>
      <c r="D23" s="42" t="s">
        <v>100</v>
      </c>
      <c r="E23" s="43">
        <v>1803559100</v>
      </c>
      <c r="F23" s="44">
        <v>91.65</v>
      </c>
      <c r="G23" s="45">
        <v>1967876813.9661756</v>
      </c>
      <c r="H23" s="46">
        <v>164317713.96617556</v>
      </c>
      <c r="I23" s="47">
        <v>7840400</v>
      </c>
      <c r="J23" s="48">
        <v>91.65</v>
      </c>
      <c r="K23" s="46">
        <v>8554719.0398254227</v>
      </c>
      <c r="L23" s="45">
        <v>7840400</v>
      </c>
      <c r="M23" s="46">
        <v>0</v>
      </c>
      <c r="N23" s="49">
        <v>724901.03</v>
      </c>
      <c r="O23" s="50">
        <v>5.6749999999999998</v>
      </c>
      <c r="P23" s="46">
        <v>12773586</v>
      </c>
      <c r="Q23" s="44">
        <v>88.9</v>
      </c>
      <c r="R23" s="46">
        <v>14368488.188976379</v>
      </c>
      <c r="S23" s="51">
        <v>0</v>
      </c>
      <c r="T23" s="44">
        <v>91.65</v>
      </c>
      <c r="U23" s="51">
        <v>0</v>
      </c>
      <c r="V23" s="47">
        <v>0</v>
      </c>
      <c r="W23" s="46">
        <v>178686202.15515193</v>
      </c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45">
        <v>0</v>
      </c>
    </row>
    <row r="24" spans="1:40" s="53" customFormat="1" x14ac:dyDescent="0.2">
      <c r="A24" s="40" t="s">
        <v>86</v>
      </c>
      <c r="B24" s="41" t="s">
        <v>83</v>
      </c>
      <c r="C24" s="37"/>
      <c r="D24" s="42" t="s">
        <v>101</v>
      </c>
      <c r="E24" s="43">
        <v>7306561395</v>
      </c>
      <c r="F24" s="44">
        <v>89.97</v>
      </c>
      <c r="G24" s="45">
        <v>8121108586.1953993</v>
      </c>
      <c r="H24" s="46">
        <v>814547191.19539928</v>
      </c>
      <c r="I24" s="47">
        <v>9534432</v>
      </c>
      <c r="J24" s="48">
        <v>89.97</v>
      </c>
      <c r="K24" s="46">
        <v>10597345.78192731</v>
      </c>
      <c r="L24" s="45">
        <v>9534432.0000000019</v>
      </c>
      <c r="M24" s="46">
        <v>0</v>
      </c>
      <c r="N24" s="54">
        <v>406901.43</v>
      </c>
      <c r="O24" s="50">
        <v>2.5470000000000002</v>
      </c>
      <c r="P24" s="46">
        <v>15975714</v>
      </c>
      <c r="Q24" s="44">
        <v>92.77</v>
      </c>
      <c r="R24" s="46">
        <v>17220776.112967554</v>
      </c>
      <c r="S24" s="51">
        <v>0</v>
      </c>
      <c r="T24" s="44">
        <v>89.97</v>
      </c>
      <c r="U24" s="51">
        <v>0</v>
      </c>
      <c r="V24" s="47">
        <v>0</v>
      </c>
      <c r="W24" s="46">
        <v>831767967.30836689</v>
      </c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45">
        <v>0</v>
      </c>
    </row>
    <row r="25" spans="1:40" s="53" customFormat="1" x14ac:dyDescent="0.2">
      <c r="A25" s="40" t="s">
        <v>86</v>
      </c>
      <c r="B25" s="41" t="s">
        <v>82</v>
      </c>
      <c r="C25" s="37"/>
      <c r="D25" s="42" t="s">
        <v>102</v>
      </c>
      <c r="E25" s="43">
        <v>3843085800</v>
      </c>
      <c r="F25" s="44">
        <v>96.04</v>
      </c>
      <c r="G25" s="45">
        <v>4001547063.7234488</v>
      </c>
      <c r="H25" s="46">
        <v>158461263.72344875</v>
      </c>
      <c r="I25" s="47">
        <v>2502383</v>
      </c>
      <c r="J25" s="48">
        <v>96.04</v>
      </c>
      <c r="K25" s="46">
        <v>2605563.3069554353</v>
      </c>
      <c r="L25" s="45">
        <v>2502383.0000000005</v>
      </c>
      <c r="M25" s="46">
        <v>0</v>
      </c>
      <c r="N25" s="54">
        <v>296571.75</v>
      </c>
      <c r="O25" s="50">
        <v>3.0489999999999999</v>
      </c>
      <c r="P25" s="46">
        <v>9726853</v>
      </c>
      <c r="Q25" s="44">
        <v>101.9</v>
      </c>
      <c r="R25" s="46">
        <v>9545488.7144259084</v>
      </c>
      <c r="S25" s="51">
        <v>0</v>
      </c>
      <c r="T25" s="44">
        <v>96.04</v>
      </c>
      <c r="U25" s="51">
        <v>0</v>
      </c>
      <c r="V25" s="47">
        <v>0</v>
      </c>
      <c r="W25" s="46">
        <v>168006752.43787467</v>
      </c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45">
        <v>0</v>
      </c>
    </row>
    <row r="26" spans="1:40" s="53" customFormat="1" x14ac:dyDescent="0.2">
      <c r="A26" s="40" t="s">
        <v>86</v>
      </c>
      <c r="B26" s="41" t="s">
        <v>81</v>
      </c>
      <c r="C26" s="37"/>
      <c r="D26" s="42" t="s">
        <v>103</v>
      </c>
      <c r="E26" s="43">
        <v>9770568700</v>
      </c>
      <c r="F26" s="44">
        <v>94.48</v>
      </c>
      <c r="G26" s="45">
        <v>10341414796.782389</v>
      </c>
      <c r="H26" s="46">
        <v>570846096.78238869</v>
      </c>
      <c r="I26" s="47">
        <v>6888508</v>
      </c>
      <c r="J26" s="48">
        <v>94.48</v>
      </c>
      <c r="K26" s="46">
        <v>7290969.5173581708</v>
      </c>
      <c r="L26" s="45">
        <v>6888508</v>
      </c>
      <c r="M26" s="46">
        <v>0</v>
      </c>
      <c r="N26" s="54">
        <v>437625.27</v>
      </c>
      <c r="O26" s="50">
        <v>1.8560000000000001</v>
      </c>
      <c r="P26" s="46">
        <v>23578948</v>
      </c>
      <c r="Q26" s="44">
        <v>100.07</v>
      </c>
      <c r="R26" s="46">
        <v>23562454.282002598</v>
      </c>
      <c r="S26" s="51">
        <v>0</v>
      </c>
      <c r="T26" s="44">
        <v>94.48</v>
      </c>
      <c r="U26" s="51">
        <v>0</v>
      </c>
      <c r="V26" s="47">
        <v>0</v>
      </c>
      <c r="W26" s="46">
        <v>594408551.06439126</v>
      </c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45">
        <v>0</v>
      </c>
    </row>
    <row r="27" spans="1:40" s="53" customFormat="1" x14ac:dyDescent="0.2">
      <c r="A27" s="40" t="s">
        <v>86</v>
      </c>
      <c r="B27" s="41" t="s">
        <v>80</v>
      </c>
      <c r="C27" s="37" t="s">
        <v>124</v>
      </c>
      <c r="D27" s="42" t="s">
        <v>104</v>
      </c>
      <c r="E27" s="43">
        <v>7029664800</v>
      </c>
      <c r="F27" s="44">
        <v>95.82</v>
      </c>
      <c r="G27" s="45">
        <v>7336323105.8234196</v>
      </c>
      <c r="H27" s="46">
        <v>306658305.82341957</v>
      </c>
      <c r="I27" s="47">
        <v>10160600</v>
      </c>
      <c r="J27" s="48">
        <v>100</v>
      </c>
      <c r="K27" s="46">
        <v>10160600</v>
      </c>
      <c r="L27" s="45">
        <v>10160600</v>
      </c>
      <c r="M27" s="46">
        <v>0</v>
      </c>
      <c r="N27" s="54">
        <v>393965.75</v>
      </c>
      <c r="O27" s="50">
        <v>3.734</v>
      </c>
      <c r="P27" s="46">
        <v>10550770</v>
      </c>
      <c r="Q27" s="44">
        <v>80.75</v>
      </c>
      <c r="R27" s="46">
        <v>13065969.040247679</v>
      </c>
      <c r="S27" s="51">
        <v>0</v>
      </c>
      <c r="T27" s="44">
        <v>95.82</v>
      </c>
      <c r="U27" s="51">
        <v>0</v>
      </c>
      <c r="V27" s="47">
        <v>0</v>
      </c>
      <c r="W27" s="46">
        <v>319724274.86366725</v>
      </c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45">
        <v>0</v>
      </c>
    </row>
    <row r="28" spans="1:40" s="53" customFormat="1" x14ac:dyDescent="0.2">
      <c r="A28" s="40" t="s">
        <v>86</v>
      </c>
      <c r="B28" s="41" t="s">
        <v>79</v>
      </c>
      <c r="C28" s="37" t="s">
        <v>5</v>
      </c>
      <c r="D28" s="42" t="s">
        <v>105</v>
      </c>
      <c r="E28" s="43">
        <v>11960067700</v>
      </c>
      <c r="F28" s="44">
        <v>80.239999999999995</v>
      </c>
      <c r="G28" s="45">
        <v>14905368519.441677</v>
      </c>
      <c r="H28" s="46">
        <v>2945300819.4416771</v>
      </c>
      <c r="I28" s="47">
        <v>73099500</v>
      </c>
      <c r="J28" s="48">
        <v>80.239999999999995</v>
      </c>
      <c r="K28" s="46">
        <v>91101071.784646064</v>
      </c>
      <c r="L28" s="45">
        <v>73099500</v>
      </c>
      <c r="M28" s="46">
        <v>0</v>
      </c>
      <c r="N28" s="54">
        <v>19172986.52</v>
      </c>
      <c r="O28" s="50">
        <v>3.56</v>
      </c>
      <c r="P28" s="46">
        <v>538567037</v>
      </c>
      <c r="Q28" s="44">
        <v>88.86</v>
      </c>
      <c r="R28" s="46">
        <v>606084894.21562016</v>
      </c>
      <c r="S28" s="51">
        <v>0</v>
      </c>
      <c r="T28" s="44">
        <v>80.239999999999995</v>
      </c>
      <c r="U28" s="51">
        <v>0</v>
      </c>
      <c r="V28" s="47">
        <v>3005300</v>
      </c>
      <c r="W28" s="46">
        <v>3554391013.6572971</v>
      </c>
      <c r="X28" s="52">
        <v>248000</v>
      </c>
      <c r="Y28" s="52">
        <v>2349600</v>
      </c>
      <c r="Z28" s="52"/>
      <c r="AA28" s="52"/>
      <c r="AB28" s="52">
        <v>5394300</v>
      </c>
      <c r="AC28" s="52">
        <v>28520400</v>
      </c>
      <c r="AD28" s="52"/>
      <c r="AE28" s="52"/>
      <c r="AF28" s="52"/>
      <c r="AG28" s="52"/>
      <c r="AH28" s="52">
        <v>1753000</v>
      </c>
      <c r="AI28" s="52"/>
      <c r="AJ28" s="52"/>
      <c r="AK28" s="52">
        <v>1126600</v>
      </c>
      <c r="AL28" s="52"/>
      <c r="AM28" s="52">
        <v>3502800</v>
      </c>
      <c r="AN28" s="45">
        <v>42894700</v>
      </c>
    </row>
    <row r="29" spans="1:40" s="53" customFormat="1" x14ac:dyDescent="0.2">
      <c r="A29" s="40" t="s">
        <v>86</v>
      </c>
      <c r="B29" s="41" t="s">
        <v>78</v>
      </c>
      <c r="C29" s="37"/>
      <c r="D29" s="42" t="s">
        <v>126</v>
      </c>
      <c r="E29" s="43">
        <v>1611442600</v>
      </c>
      <c r="F29" s="44">
        <v>88.76</v>
      </c>
      <c r="G29" s="45">
        <v>1815505407.8413699</v>
      </c>
      <c r="H29" s="46">
        <v>204062807.84136987</v>
      </c>
      <c r="I29" s="47">
        <v>461900</v>
      </c>
      <c r="J29" s="48">
        <v>88.76</v>
      </c>
      <c r="K29" s="46">
        <v>520392.06849932397</v>
      </c>
      <c r="L29" s="45">
        <v>461900</v>
      </c>
      <c r="M29" s="46">
        <v>0</v>
      </c>
      <c r="N29" s="54">
        <v>26801.93</v>
      </c>
      <c r="O29" s="50">
        <v>2.2999999999999998</v>
      </c>
      <c r="P29" s="46">
        <v>1165301</v>
      </c>
      <c r="Q29" s="44">
        <v>90.85</v>
      </c>
      <c r="R29" s="46">
        <v>1282664.8321408916</v>
      </c>
      <c r="S29" s="51">
        <v>0</v>
      </c>
      <c r="T29" s="44">
        <v>88.76</v>
      </c>
      <c r="U29" s="51">
        <v>0</v>
      </c>
      <c r="V29" s="47">
        <v>0</v>
      </c>
      <c r="W29" s="46">
        <v>205345472.67351076</v>
      </c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45">
        <v>0</v>
      </c>
    </row>
    <row r="30" spans="1:40" s="53" customFormat="1" x14ac:dyDescent="0.2">
      <c r="A30" s="40" t="s">
        <v>86</v>
      </c>
      <c r="B30" s="41" t="s">
        <v>77</v>
      </c>
      <c r="C30" s="37"/>
      <c r="D30" s="42" t="s">
        <v>106</v>
      </c>
      <c r="E30" s="43">
        <v>3268882000</v>
      </c>
      <c r="F30" s="44">
        <v>87.55</v>
      </c>
      <c r="G30" s="45">
        <v>3733731581.9531693</v>
      </c>
      <c r="H30" s="46">
        <v>464849581.95316935</v>
      </c>
      <c r="I30" s="47">
        <v>9100</v>
      </c>
      <c r="J30" s="48">
        <v>87.55</v>
      </c>
      <c r="K30" s="46">
        <v>10394.060536836094</v>
      </c>
      <c r="L30" s="45">
        <v>9100</v>
      </c>
      <c r="M30" s="46">
        <v>0</v>
      </c>
      <c r="N30" s="54">
        <v>600198.99</v>
      </c>
      <c r="O30" s="50">
        <v>3.4729999999999999</v>
      </c>
      <c r="P30" s="46">
        <v>17281860</v>
      </c>
      <c r="Q30" s="44">
        <v>89.02</v>
      </c>
      <c r="R30" s="46">
        <v>19413457.6499663</v>
      </c>
      <c r="S30" s="51">
        <v>0</v>
      </c>
      <c r="T30" s="44">
        <v>87.55</v>
      </c>
      <c r="U30" s="51">
        <v>0</v>
      </c>
      <c r="V30" s="47">
        <v>0</v>
      </c>
      <c r="W30" s="46">
        <v>484263039.60313565</v>
      </c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45">
        <v>0</v>
      </c>
    </row>
    <row r="31" spans="1:40" s="53" customFormat="1" x14ac:dyDescent="0.2">
      <c r="A31" s="40" t="s">
        <v>86</v>
      </c>
      <c r="B31" s="41" t="s">
        <v>76</v>
      </c>
      <c r="C31" s="37" t="s">
        <v>5</v>
      </c>
      <c r="D31" s="42" t="s">
        <v>107</v>
      </c>
      <c r="E31" s="43">
        <v>1288515800</v>
      </c>
      <c r="F31" s="44">
        <v>82.86</v>
      </c>
      <c r="G31" s="45">
        <v>1555051653.3912623</v>
      </c>
      <c r="H31" s="46">
        <v>266535853.39126229</v>
      </c>
      <c r="I31" s="47">
        <v>2526100</v>
      </c>
      <c r="J31" s="48">
        <v>82.86</v>
      </c>
      <c r="K31" s="46">
        <v>3048636.2539222785</v>
      </c>
      <c r="L31" s="45">
        <v>2526100</v>
      </c>
      <c r="M31" s="46">
        <v>0</v>
      </c>
      <c r="N31" s="54">
        <v>799988.52</v>
      </c>
      <c r="O31" s="50">
        <v>4.87</v>
      </c>
      <c r="P31" s="46">
        <v>16426869</v>
      </c>
      <c r="Q31" s="44">
        <v>87.91</v>
      </c>
      <c r="R31" s="46">
        <v>18686007.280172907</v>
      </c>
      <c r="S31" s="51">
        <v>0</v>
      </c>
      <c r="T31" s="44">
        <v>82.86</v>
      </c>
      <c r="U31" s="51">
        <v>0</v>
      </c>
      <c r="V31" s="47">
        <v>0</v>
      </c>
      <c r="W31" s="46">
        <v>285221860.67143518</v>
      </c>
      <c r="X31" s="52"/>
      <c r="Y31" s="52"/>
      <c r="Z31" s="52"/>
      <c r="AA31" s="52"/>
      <c r="AB31" s="52"/>
      <c r="AC31" s="52"/>
      <c r="AD31" s="52"/>
      <c r="AE31" s="52"/>
      <c r="AF31" s="52"/>
      <c r="AG31" s="52">
        <v>40000</v>
      </c>
      <c r="AH31" s="52">
        <v>37700</v>
      </c>
      <c r="AI31" s="52">
        <v>315700</v>
      </c>
      <c r="AJ31" s="52">
        <v>444100</v>
      </c>
      <c r="AK31" s="52"/>
      <c r="AL31" s="52"/>
      <c r="AM31" s="52">
        <v>184400</v>
      </c>
      <c r="AN31" s="45">
        <v>1021900</v>
      </c>
    </row>
    <row r="32" spans="1:40" s="53" customFormat="1" x14ac:dyDescent="0.2">
      <c r="A32" s="40" t="s">
        <v>86</v>
      </c>
      <c r="B32" s="41" t="s">
        <v>75</v>
      </c>
      <c r="C32" s="37"/>
      <c r="D32" s="42" t="s">
        <v>108</v>
      </c>
      <c r="E32" s="43">
        <v>1669792300</v>
      </c>
      <c r="F32" s="44">
        <v>95.52</v>
      </c>
      <c r="G32" s="45">
        <v>1748107516.7504187</v>
      </c>
      <c r="H32" s="46">
        <v>78315216.750418663</v>
      </c>
      <c r="I32" s="47">
        <v>1634100</v>
      </c>
      <c r="J32" s="48">
        <v>95.52</v>
      </c>
      <c r="K32" s="46">
        <v>1710741.2060301506</v>
      </c>
      <c r="L32" s="45">
        <v>1634099.9999999998</v>
      </c>
      <c r="M32" s="46">
        <v>0</v>
      </c>
      <c r="N32" s="54">
        <v>162787.20000000001</v>
      </c>
      <c r="O32" s="50">
        <v>2.2530000000000001</v>
      </c>
      <c r="P32" s="46">
        <v>7225353</v>
      </c>
      <c r="Q32" s="44">
        <v>92.98</v>
      </c>
      <c r="R32" s="46">
        <v>7770867.9285867922</v>
      </c>
      <c r="S32" s="51">
        <v>0</v>
      </c>
      <c r="T32" s="44">
        <v>95.52</v>
      </c>
      <c r="U32" s="51">
        <v>0</v>
      </c>
      <c r="V32" s="47">
        <v>0</v>
      </c>
      <c r="W32" s="46">
        <v>86086084.679005459</v>
      </c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45">
        <v>0</v>
      </c>
    </row>
    <row r="33" spans="1:40" s="53" customFormat="1" x14ac:dyDescent="0.2">
      <c r="A33" s="40" t="s">
        <v>86</v>
      </c>
      <c r="B33" s="41" t="s">
        <v>74</v>
      </c>
      <c r="C33" s="37"/>
      <c r="D33" s="42" t="s">
        <v>109</v>
      </c>
      <c r="E33" s="43">
        <v>2836053100</v>
      </c>
      <c r="F33" s="44">
        <v>96.77</v>
      </c>
      <c r="G33" s="45">
        <v>2930715200.992043</v>
      </c>
      <c r="H33" s="46">
        <v>94662100.992043018</v>
      </c>
      <c r="I33" s="47">
        <v>4802476</v>
      </c>
      <c r="J33" s="48">
        <v>96.77</v>
      </c>
      <c r="K33" s="46">
        <v>4962773.5868554311</v>
      </c>
      <c r="L33" s="45">
        <v>4802476.0000000009</v>
      </c>
      <c r="M33" s="46">
        <v>0</v>
      </c>
      <c r="N33" s="54">
        <v>164009.46</v>
      </c>
      <c r="O33" s="50">
        <v>3.0720000000000001</v>
      </c>
      <c r="P33" s="46">
        <v>5338850</v>
      </c>
      <c r="Q33" s="44">
        <v>104.78</v>
      </c>
      <c r="R33" s="46">
        <v>5095294.9036075585</v>
      </c>
      <c r="S33" s="51">
        <v>0</v>
      </c>
      <c r="T33" s="44">
        <v>96.77</v>
      </c>
      <c r="U33" s="51">
        <v>0</v>
      </c>
      <c r="V33" s="47">
        <v>0</v>
      </c>
      <c r="W33" s="46">
        <v>99757395.895650581</v>
      </c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45">
        <v>0</v>
      </c>
    </row>
    <row r="34" spans="1:40" s="53" customFormat="1" x14ac:dyDescent="0.2">
      <c r="A34" s="40" t="s">
        <v>86</v>
      </c>
      <c r="B34" s="41" t="s">
        <v>73</v>
      </c>
      <c r="C34" s="37"/>
      <c r="D34" s="42" t="s">
        <v>110</v>
      </c>
      <c r="E34" s="43">
        <v>2020300700</v>
      </c>
      <c r="F34" s="44">
        <v>85.15</v>
      </c>
      <c r="G34" s="45">
        <v>2372637345.8602467</v>
      </c>
      <c r="H34" s="46">
        <v>352336645.86024666</v>
      </c>
      <c r="I34" s="47">
        <v>1335400</v>
      </c>
      <c r="J34" s="48">
        <v>85.15</v>
      </c>
      <c r="K34" s="46">
        <v>1568291.2507339986</v>
      </c>
      <c r="L34" s="45">
        <v>1335399.9999999998</v>
      </c>
      <c r="M34" s="46">
        <v>0</v>
      </c>
      <c r="N34" s="54">
        <v>174455.08</v>
      </c>
      <c r="O34" s="50">
        <v>3.113</v>
      </c>
      <c r="P34" s="46">
        <v>5604082</v>
      </c>
      <c r="Q34" s="44">
        <v>85.01</v>
      </c>
      <c r="R34" s="46">
        <v>6592262.0868133167</v>
      </c>
      <c r="S34" s="51">
        <v>0</v>
      </c>
      <c r="T34" s="44">
        <v>85.15</v>
      </c>
      <c r="U34" s="51">
        <v>0</v>
      </c>
      <c r="V34" s="47">
        <v>0</v>
      </c>
      <c r="W34" s="46">
        <v>358928907.94705999</v>
      </c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45">
        <v>0</v>
      </c>
    </row>
    <row r="35" spans="1:40" s="53" customFormat="1" x14ac:dyDescent="0.2">
      <c r="A35" s="40" t="s">
        <v>86</v>
      </c>
      <c r="B35" s="41" t="s">
        <v>72</v>
      </c>
      <c r="C35" s="37"/>
      <c r="D35" s="42" t="s">
        <v>111</v>
      </c>
      <c r="E35" s="43">
        <v>2257406400</v>
      </c>
      <c r="F35" s="44">
        <v>90.48</v>
      </c>
      <c r="G35" s="45">
        <v>2494923076.9230766</v>
      </c>
      <c r="H35" s="46">
        <v>237516676.92307663</v>
      </c>
      <c r="I35" s="47">
        <v>1318900</v>
      </c>
      <c r="J35" s="48">
        <v>90.48</v>
      </c>
      <c r="K35" s="46">
        <v>1457670.2033598586</v>
      </c>
      <c r="L35" s="45">
        <v>1318900.0000000002</v>
      </c>
      <c r="M35" s="46">
        <v>0</v>
      </c>
      <c r="N35" s="54">
        <v>242160.08</v>
      </c>
      <c r="O35" s="50">
        <v>2.4750000000000001</v>
      </c>
      <c r="P35" s="46">
        <v>9784246</v>
      </c>
      <c r="Q35" s="44">
        <v>93.8</v>
      </c>
      <c r="R35" s="46">
        <v>10430965.884861408</v>
      </c>
      <c r="S35" s="51">
        <v>0</v>
      </c>
      <c r="T35" s="44">
        <v>90.48</v>
      </c>
      <c r="U35" s="51">
        <v>0</v>
      </c>
      <c r="V35" s="47">
        <v>0</v>
      </c>
      <c r="W35" s="46">
        <v>247947642.80793804</v>
      </c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45">
        <v>0</v>
      </c>
    </row>
    <row r="36" spans="1:40" s="53" customFormat="1" x14ac:dyDescent="0.2">
      <c r="A36" s="40" t="s">
        <v>86</v>
      </c>
      <c r="B36" s="41" t="s">
        <v>71</v>
      </c>
      <c r="C36" s="37"/>
      <c r="D36" s="42" t="s">
        <v>112</v>
      </c>
      <c r="E36" s="43">
        <v>5583986680</v>
      </c>
      <c r="F36" s="44">
        <v>89.81</v>
      </c>
      <c r="G36" s="45">
        <v>6217555595.1453066</v>
      </c>
      <c r="H36" s="46">
        <v>633568915.14530659</v>
      </c>
      <c r="I36" s="47">
        <v>9530152</v>
      </c>
      <c r="J36" s="48">
        <v>89.81</v>
      </c>
      <c r="K36" s="46">
        <v>10611459.748357644</v>
      </c>
      <c r="L36" s="45">
        <v>9530152</v>
      </c>
      <c r="M36" s="46">
        <v>0</v>
      </c>
      <c r="N36" s="54">
        <v>686421.12</v>
      </c>
      <c r="O36" s="50">
        <v>3.9860000000000002</v>
      </c>
      <c r="P36" s="46">
        <v>17220801</v>
      </c>
      <c r="Q36" s="44">
        <v>92.5</v>
      </c>
      <c r="R36" s="46">
        <v>18617082.162162162</v>
      </c>
      <c r="S36" s="51">
        <v>0</v>
      </c>
      <c r="T36" s="44">
        <v>89.81</v>
      </c>
      <c r="U36" s="51">
        <v>0</v>
      </c>
      <c r="V36" s="47">
        <v>0</v>
      </c>
      <c r="W36" s="46">
        <v>652185997.30746877</v>
      </c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45">
        <v>0</v>
      </c>
    </row>
    <row r="37" spans="1:40" x14ac:dyDescent="0.2">
      <c r="A37" s="11"/>
      <c r="B37" s="1"/>
      <c r="C37" s="1"/>
      <c r="D37" s="1"/>
      <c r="E37" s="4"/>
      <c r="F37" s="5"/>
      <c r="G37" s="4"/>
      <c r="H37" s="4"/>
      <c r="I37" s="4"/>
      <c r="J37" s="5"/>
      <c r="K37" s="4"/>
      <c r="L37" s="4"/>
      <c r="M37" s="4"/>
      <c r="N37" s="6"/>
      <c r="O37" s="7"/>
      <c r="P37" s="4"/>
      <c r="Q37" s="6"/>
      <c r="R37" s="10"/>
      <c r="T37" s="5"/>
      <c r="U37" s="4"/>
      <c r="V37" s="6"/>
      <c r="W37" s="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5"/>
    </row>
    <row r="38" spans="1:40" x14ac:dyDescent="0.2">
      <c r="A38" s="12"/>
      <c r="B38" s="13"/>
      <c r="C38" s="13"/>
      <c r="D38" s="18" t="s">
        <v>29</v>
      </c>
      <c r="E38" s="33">
        <f>SUM(E15:E36)</f>
        <v>79433679435</v>
      </c>
      <c r="F38" s="33"/>
      <c r="G38" s="33">
        <f>SUM(G15:G36)</f>
        <v>88607154899.904495</v>
      </c>
      <c r="H38" s="33">
        <f>SUM(H15:H36)</f>
        <v>9173475464.9044876</v>
      </c>
      <c r="I38" s="33">
        <f>SUM(I15:I36)</f>
        <v>166748056</v>
      </c>
      <c r="J38" s="33"/>
      <c r="K38" s="33">
        <f>SUM(K15:K36)</f>
        <v>193525392.75222728</v>
      </c>
      <c r="L38" s="33">
        <f>SUM(L15:L36)</f>
        <v>166748056</v>
      </c>
      <c r="M38" s="33"/>
      <c r="N38" s="34">
        <f>SUM(N15:N36)</f>
        <v>28506680.049999997</v>
      </c>
      <c r="O38" s="34"/>
      <c r="P38" s="38">
        <f>SUM(P15:P36)</f>
        <v>805335001</v>
      </c>
      <c r="Q38" s="33"/>
      <c r="R38" s="33">
        <f>SUM(R15:R36)</f>
        <v>894096595.0620805</v>
      </c>
      <c r="S38" s="33">
        <f>SUM(S15:S36)</f>
        <v>0</v>
      </c>
      <c r="T38" s="34"/>
      <c r="U38" s="33">
        <f>SUM(U15:U36)</f>
        <v>0</v>
      </c>
      <c r="V38" s="33">
        <f t="shared" ref="V38:AM38" si="0">SUM(V15:V36)</f>
        <v>13535200</v>
      </c>
      <c r="W38" s="33">
        <f t="shared" si="0"/>
        <v>10081107259.966564</v>
      </c>
      <c r="X38" s="33">
        <f t="shared" si="0"/>
        <v>248000</v>
      </c>
      <c r="Y38" s="33">
        <f t="shared" si="0"/>
        <v>2349600</v>
      </c>
      <c r="Z38" s="33">
        <f t="shared" si="0"/>
        <v>0</v>
      </c>
      <c r="AA38" s="33">
        <f t="shared" si="0"/>
        <v>0</v>
      </c>
      <c r="AB38" s="33">
        <f t="shared" si="0"/>
        <v>5394300</v>
      </c>
      <c r="AC38" s="33">
        <f t="shared" si="0"/>
        <v>28520400</v>
      </c>
      <c r="AD38" s="33">
        <f t="shared" si="0"/>
        <v>0</v>
      </c>
      <c r="AE38" s="33">
        <f t="shared" si="0"/>
        <v>0</v>
      </c>
      <c r="AF38" s="33">
        <f t="shared" si="0"/>
        <v>0</v>
      </c>
      <c r="AG38" s="33">
        <f t="shared" si="0"/>
        <v>2649400</v>
      </c>
      <c r="AH38" s="33">
        <f t="shared" si="0"/>
        <v>7817500</v>
      </c>
      <c r="AI38" s="33">
        <f t="shared" si="0"/>
        <v>315700</v>
      </c>
      <c r="AJ38" s="33">
        <f t="shared" si="0"/>
        <v>3532000</v>
      </c>
      <c r="AK38" s="33">
        <f t="shared" si="0"/>
        <v>12813300</v>
      </c>
      <c r="AL38" s="33">
        <f t="shared" si="0"/>
        <v>0</v>
      </c>
      <c r="AM38" s="33">
        <f t="shared" si="0"/>
        <v>3897500</v>
      </c>
      <c r="AN38" s="33">
        <f>SUM(AN15:AN36)</f>
        <v>67537700</v>
      </c>
    </row>
    <row r="39" spans="1:40" x14ac:dyDescent="0.2">
      <c r="A39" s="12"/>
      <c r="B39" s="13"/>
      <c r="C39" s="13"/>
      <c r="D39" s="32"/>
      <c r="E39" s="28"/>
      <c r="F39" s="28"/>
      <c r="G39" s="28"/>
      <c r="H39" s="28"/>
      <c r="I39" s="28"/>
      <c r="J39" s="28"/>
      <c r="K39" s="28"/>
      <c r="L39" s="28"/>
      <c r="M39" s="28"/>
      <c r="N39" s="29"/>
      <c r="O39" s="29"/>
      <c r="P39" s="28"/>
      <c r="Q39" s="28"/>
      <c r="R39" s="30"/>
      <c r="S39" s="28"/>
      <c r="T39" s="29"/>
      <c r="U39" s="28"/>
      <c r="V39" s="28"/>
      <c r="W39" s="28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</row>
    <row r="40" spans="1:40" s="23" customFormat="1" ht="11.25" x14ac:dyDescent="0.2">
      <c r="B40" s="17"/>
      <c r="C40" s="17"/>
      <c r="D40" s="17"/>
      <c r="E40" s="17" t="s">
        <v>89</v>
      </c>
      <c r="F40" s="25"/>
      <c r="G40" s="24"/>
      <c r="H40" s="24"/>
      <c r="I40" s="26"/>
      <c r="J40" s="26"/>
      <c r="K40" s="26"/>
      <c r="L40" s="24"/>
      <c r="M40" s="24"/>
      <c r="N40" s="62" t="s">
        <v>90</v>
      </c>
      <c r="O40" s="62"/>
      <c r="P40" s="62"/>
      <c r="Q40" s="62"/>
      <c r="R40" s="62"/>
      <c r="S40" s="62"/>
      <c r="T40" s="62"/>
      <c r="U40" s="62"/>
      <c r="V40" s="62"/>
      <c r="W40" s="62"/>
      <c r="X40" s="62" t="s">
        <v>89</v>
      </c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</row>
    <row r="41" spans="1:40" x14ac:dyDescent="0.2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6"/>
      <c r="Y41" s="16"/>
      <c r="Z41" s="16"/>
      <c r="AA41" s="16"/>
      <c r="AB41" s="16"/>
      <c r="AC41" s="2"/>
      <c r="AD41" s="2"/>
      <c r="AE41" s="2"/>
      <c r="AF41" s="2"/>
    </row>
    <row r="42" spans="1:40" x14ac:dyDescent="0.2">
      <c r="X42" s="6"/>
      <c r="Y42" s="6"/>
      <c r="Z42" s="6"/>
      <c r="AA42" s="6"/>
      <c r="AB42" s="6"/>
    </row>
    <row r="43" spans="1:40" x14ac:dyDescent="0.2">
      <c r="X43" s="6"/>
      <c r="Y43" s="6"/>
      <c r="Z43" s="6"/>
      <c r="AA43" s="6"/>
      <c r="AB43" s="6"/>
    </row>
    <row r="44" spans="1:40" x14ac:dyDescent="0.2">
      <c r="X44" s="6"/>
      <c r="Y44" s="6"/>
      <c r="Z44" s="6"/>
      <c r="AA44" s="6"/>
      <c r="AB44" s="6"/>
    </row>
    <row r="45" spans="1:40" x14ac:dyDescent="0.2">
      <c r="X45" s="6"/>
      <c r="Y45" s="6"/>
      <c r="Z45" s="6"/>
      <c r="AA45" s="6"/>
      <c r="AB45" s="6"/>
    </row>
    <row r="46" spans="1:40" x14ac:dyDescent="0.2">
      <c r="X46" s="6"/>
      <c r="Y46" s="6"/>
      <c r="Z46" s="6"/>
      <c r="AA46" s="6"/>
      <c r="AB46" s="6"/>
    </row>
    <row r="47" spans="1:40" x14ac:dyDescent="0.2">
      <c r="X47" s="6"/>
      <c r="Y47" s="6"/>
      <c r="Z47" s="6"/>
      <c r="AA47" s="6"/>
      <c r="AB47" s="6"/>
    </row>
    <row r="48" spans="1:40" x14ac:dyDescent="0.2">
      <c r="X48" s="6"/>
      <c r="Y48" s="6"/>
      <c r="Z48" s="6"/>
      <c r="AA48" s="6"/>
      <c r="AB48" s="6"/>
    </row>
    <row r="49" spans="24:28" x14ac:dyDescent="0.2">
      <c r="X49" s="6"/>
      <c r="Y49" s="6"/>
      <c r="Z49" s="6"/>
      <c r="AA49" s="6"/>
      <c r="AB49" s="6"/>
    </row>
    <row r="50" spans="24:28" x14ac:dyDescent="0.2">
      <c r="X50" s="6"/>
      <c r="Y50" s="6"/>
      <c r="Z50" s="6"/>
      <c r="AA50" s="6"/>
      <c r="AB50" s="6"/>
    </row>
    <row r="51" spans="24:28" x14ac:dyDescent="0.2">
      <c r="X51" s="6"/>
      <c r="Y51" s="6"/>
      <c r="Z51" s="6"/>
      <c r="AA51" s="6"/>
      <c r="AB51" s="6"/>
    </row>
    <row r="52" spans="24:28" x14ac:dyDescent="0.2">
      <c r="X52" s="6"/>
      <c r="Y52" s="6"/>
      <c r="Z52" s="6"/>
      <c r="AA52" s="6"/>
      <c r="AB52" s="6"/>
    </row>
    <row r="53" spans="24:28" x14ac:dyDescent="0.2">
      <c r="X53" s="6"/>
      <c r="Y53" s="6"/>
      <c r="Z53" s="6"/>
      <c r="AA53" s="6"/>
      <c r="AB53" s="6"/>
    </row>
    <row r="54" spans="24:28" x14ac:dyDescent="0.2">
      <c r="X54" s="6"/>
      <c r="Y54" s="6"/>
      <c r="Z54" s="6"/>
      <c r="AA54" s="6"/>
      <c r="AB54" s="6"/>
    </row>
    <row r="56" spans="24:28" x14ac:dyDescent="0.2">
      <c r="X56" s="6"/>
      <c r="Y56" s="6"/>
      <c r="Z56" s="6"/>
      <c r="AA56" s="6"/>
      <c r="AB56" s="6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40:W40"/>
    <mergeCell ref="X40:AN40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Essex County Equalization Table 2018</dc:title>
  <dc:subject>Essex County Equalization Table 2018</dc:subject>
  <dc:creator>NJ Taxation</dc:creator>
  <cp:keywords>Essex County Equalization Table 2018</cp:keywords>
  <cp:lastModifiedBy>Christopher Beitz, </cp:lastModifiedBy>
  <cp:lastPrinted>2010-03-10T16:47:19Z</cp:lastPrinted>
  <dcterms:created xsi:type="dcterms:W3CDTF">2002-01-15T13:54:18Z</dcterms:created>
  <dcterms:modified xsi:type="dcterms:W3CDTF">2018-05-01T19:29:13Z</dcterms:modified>
</cp:coreProperties>
</file>