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Table'!$A$1:$AN$45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AD2" i="1" l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E40" i="1"/>
  <c r="X40" i="1"/>
  <c r="V40" i="1"/>
  <c r="N40" i="1"/>
  <c r="I40" i="1"/>
  <c r="P2" i="1"/>
  <c r="P40" i="1" l="1"/>
  <c r="K40" i="1"/>
  <c r="H40" i="1"/>
  <c r="G40" i="1"/>
  <c r="L40" i="1"/>
  <c r="R40" i="1"/>
  <c r="AN40" i="1"/>
  <c r="W40" i="1" l="1"/>
</calcChain>
</file>

<file path=xl/sharedStrings.xml><?xml version="1.0" encoding="utf-8"?>
<sst xmlns="http://schemas.openxmlformats.org/spreadsheetml/2006/main" count="170" uniqueCount="133">
  <si>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</si>
  <si>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</si>
  <si>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</si>
  <si>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</si>
  <si>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</si>
  <si>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</si>
  <si>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</si>
  <si>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</si>
  <si>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</si>
  <si>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</si>
  <si>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</si>
  <si>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</si>
  <si>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</si>
  <si>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</si>
  <si>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</si>
  <si>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</si>
  <si>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</si>
  <si>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</si>
  <si>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</si>
  <si>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</si>
  <si>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</si>
  <si>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</si>
  <si>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</si>
  <si>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</si>
  <si>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</si>
  <si>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</si>
  <si>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</si>
  <si>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</si>
  <si>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</si>
  <si>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</si>
  <si>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</si>
  <si>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</si>
  <si>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</si>
  <si>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</si>
  <si>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</si>
  <si>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</si>
  <si>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</si>
  <si>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</si>
  <si>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</si>
  <si>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</si>
  <si>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</si>
  <si>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</si>
  <si>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</si>
  <si>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</si>
  <si>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</si>
  <si>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</si>
  <si>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</si>
  <si>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</si>
  <si>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</si>
  <si>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</si>
  <si>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</si>
  <si>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</si>
  <si>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</si>
  <si>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</si>
  <si>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</si>
  <si>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</si>
  <si>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</si>
  <si>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</si>
  <si>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</si>
  <si>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</si>
  <si>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</si>
  <si>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</si>
  <si>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</si>
  <si>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</si>
  <si>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</si>
  <si>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</si>
  <si>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</si>
  <si>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</si>
  <si>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</si>
  <si>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</si>
  <si>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</si>
  <si>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</si>
  <si>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</si>
  <si>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</si>
  <si>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</si>
  <si>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</si>
  <si>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</si>
  <si>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</si>
  <si>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</si>
  <si>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</si>
  <si>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</si>
  <si>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</si>
  <si>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</si>
  <si>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</si>
  <si>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</si>
  <si>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</si>
  <si>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</si>
  <si>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</si>
  <si>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</si>
  <si>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</si>
  <si>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WASHINGTON TWP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</si>
  <si>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</si>
  <si>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</si>
  <si>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</si>
  <si>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</si>
  <si>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</si>
  <si>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FRANKLIN TWP</t>
  </si>
  <si>
    <t>MONROE TWP</t>
  </si>
  <si>
    <t>CLAYTON BORO</t>
  </si>
  <si>
    <t>DEPTFORD TWP</t>
  </si>
  <si>
    <t>EAST GREENWICH TWP</t>
  </si>
  <si>
    <t>ELK TWP</t>
  </si>
  <si>
    <t>GLASSBORO BORO</t>
  </si>
  <si>
    <t>GREENWICH TWP</t>
  </si>
  <si>
    <t>HARRISON TWP</t>
  </si>
  <si>
    <t>LOGAN TWP</t>
  </si>
  <si>
    <t>MANTUA TWP</t>
  </si>
  <si>
    <t>NATIONAL PARK BORO</t>
  </si>
  <si>
    <t>NEWFIELD BORO</t>
  </si>
  <si>
    <t>PAULSBORO BORO</t>
  </si>
  <si>
    <t>PITMAN BORO</t>
  </si>
  <si>
    <t>SO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</si>
  <si>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</si>
  <si>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</si>
  <si>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</si>
  <si>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</si>
  <si>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</si>
  <si>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</si>
  <si>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</si>
  <si>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</si>
  <si>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</si>
  <si>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</si>
  <si>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</si>
  <si>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</si>
  <si>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</si>
  <si>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</si>
  <si>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</si>
  <si>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</si>
  <si>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</si>
  <si>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</si>
  <si>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E,r</t>
  </si>
  <si>
    <t>R</t>
  </si>
  <si>
    <t>Amended Final Equalization Table, County of Gloucester for the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</si>
</sst>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#,##0.00000000000000"/>
    <numFmt numFmtId="166" formatCode="_(* #,##0_);_(* \(#,##0\);_(* &quot;-&quot;??_);_(@_)"/>
    <numFmt numFmtId="167" formatCode="0.000"/>
    <numFmt numFmtId="168" formatCode="_(* #,##0.00000000_);_(* \(#,##0.00000000\);_(* &quot;-&quot;??_);_(@_)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3" fontId="0" fillId="0" borderId="7" xfId="0" applyNumberFormat="1" applyFill="1" applyBorder="1"/>
    <xf numFmtId="3" fontId="0" fillId="3" borderId="7" xfId="0" applyNumberFormat="1" applyFill="1" applyBorder="1"/>
    <xf numFmtId="166" fontId="0" fillId="3" borderId="2" xfId="0" applyNumberFormat="1" applyFill="1" applyBorder="1" applyAlignment="1">
      <alignment horizontal="right" vertical="center" wrapText="1"/>
    </xf>
    <xf numFmtId="4" fontId="0" fillId="2" borderId="0" xfId="0" applyNumberFormat="1" applyFill="1" applyAlignment="1"/>
    <xf numFmtId="4" fontId="0" fillId="2" borderId="7" xfId="0" applyNumberFormat="1" applyFill="1" applyBorder="1" applyAlignment="1"/>
    <xf numFmtId="49" fontId="0" fillId="3" borderId="2" xfId="0" applyNumberFormat="1" applyFill="1" applyBorder="1" applyAlignment="1">
      <alignment horizontal="right" vertical="center"/>
    </xf>
    <xf numFmtId="0" fontId="0" fillId="3" borderId="2" xfId="0" quotePrefix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/>
    <xf numFmtId="37" fontId="0" fillId="3" borderId="6" xfId="1" applyNumberFormat="1" applyFont="1" applyFill="1" applyBorder="1" applyAlignment="1">
      <alignment horizontal="right" vertical="center" wrapText="1"/>
    </xf>
    <xf numFmtId="2" fontId="0" fillId="3" borderId="2" xfId="0" applyNumberFormat="1" applyFill="1" applyBorder="1" applyAlignment="1">
      <alignment horizontal="center" vertical="center" wrapText="1"/>
    </xf>
    <xf numFmtId="166" fontId="0" fillId="3" borderId="2" xfId="1" applyNumberFormat="1" applyFont="1" applyFill="1" applyBorder="1" applyAlignment="1">
      <alignment horizontal="center" vertical="center" wrapText="1"/>
    </xf>
    <xf numFmtId="166" fontId="0" fillId="3" borderId="2" xfId="0" applyNumberFormat="1" applyFill="1" applyBorder="1" applyAlignment="1">
      <alignment horizontal="center" vertical="center" wrapText="1"/>
    </xf>
    <xf numFmtId="37" fontId="0" fillId="3" borderId="2" xfId="1" applyNumberFormat="1" applyFont="1" applyFill="1" applyBorder="1" applyAlignment="1">
      <alignment horizontal="right" vertical="center" wrapText="1"/>
    </xf>
    <xf numFmtId="2" fontId="0" fillId="3" borderId="4" xfId="0" applyNumberFormat="1" applyFill="1" applyBorder="1" applyAlignment="1">
      <alignment horizontal="center" vertical="center" wrapText="1"/>
    </xf>
    <xf numFmtId="43" fontId="0" fillId="3" borderId="2" xfId="1" applyFont="1" applyFill="1" applyBorder="1" applyAlignment="1">
      <alignment horizontal="right" vertical="center" wrapText="1"/>
    </xf>
    <xf numFmtId="167" fontId="0" fillId="3" borderId="2" xfId="0" applyNumberFormat="1" applyFill="1" applyBorder="1" applyAlignment="1">
      <alignment horizontal="center" vertical="center" wrapText="1"/>
    </xf>
    <xf numFmtId="37" fontId="0" fillId="3" borderId="2" xfId="1" applyNumberFormat="1" applyFont="1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center" vertical="center" wrapText="1"/>
    </xf>
    <xf numFmtId="166" fontId="0" fillId="3" borderId="2" xfId="1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wrapText="1"/>
    </xf>
    <xf numFmtId="168" fontId="0" fillId="3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8"/>
  <sheetViews>
    <sheetView tabSelected="1" zoomScaleNormal="100" workbookViewId="0">
      <selection activeCell="H3" sqref="H3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8"/>
      <c r="H2" s="2" t="s">
        <v>132</v>
      </c>
      <c r="P2" s="3" t="str">
        <f>H2</f>
        <v>Amended Final Equalization Table, County of Gloucester for the year 2018</v>
      </c>
      <c r="AD2" s="3" t="str">
        <f>H2</f>
        <v>Amended Final Equalization Table, County of Gloucester for the year 2018</v>
      </c>
    </row>
    <row r="5" spans="1:40" ht="27.6" customHeight="1" x14ac:dyDescent="0.2">
      <c r="E5" s="59" t="s">
        <v>6</v>
      </c>
      <c r="F5" s="59"/>
      <c r="G5" s="59"/>
      <c r="H5" s="59"/>
      <c r="I5" s="58" t="s">
        <v>70</v>
      </c>
      <c r="J5" s="58"/>
      <c r="K5" s="58"/>
      <c r="L5" s="58"/>
      <c r="M5" s="58"/>
      <c r="N5" s="59" t="s">
        <v>47</v>
      </c>
      <c r="O5" s="59"/>
      <c r="P5" s="59"/>
      <c r="Q5" s="59"/>
      <c r="R5" s="59"/>
      <c r="S5" s="58" t="s">
        <v>48</v>
      </c>
      <c r="T5" s="58"/>
      <c r="U5" s="58"/>
      <c r="V5" s="58" t="s">
        <v>30</v>
      </c>
      <c r="W5" s="58" t="s">
        <v>49</v>
      </c>
    </row>
    <row r="6" spans="1:40" ht="28.15" customHeight="1" x14ac:dyDescent="0.2">
      <c r="E6" s="59"/>
      <c r="F6" s="59"/>
      <c r="G6" s="59"/>
      <c r="H6" s="59"/>
      <c r="I6" s="58"/>
      <c r="J6" s="58"/>
      <c r="K6" s="58"/>
      <c r="L6" s="58"/>
      <c r="M6" s="58"/>
      <c r="N6" s="59"/>
      <c r="O6" s="59"/>
      <c r="P6" s="59"/>
      <c r="Q6" s="59"/>
      <c r="R6" s="59"/>
      <c r="S6" s="58"/>
      <c r="T6" s="58"/>
      <c r="U6" s="58"/>
      <c r="V6" s="58"/>
      <c r="W6" s="58"/>
    </row>
    <row r="7" spans="1:40" ht="12.75" customHeight="1" x14ac:dyDescent="0.2">
      <c r="E7" s="59"/>
      <c r="F7" s="59"/>
      <c r="G7" s="59"/>
      <c r="H7" s="59"/>
      <c r="I7" s="58"/>
      <c r="J7" s="58"/>
      <c r="K7" s="58"/>
      <c r="L7" s="58"/>
      <c r="M7" s="58"/>
      <c r="N7" s="59"/>
      <c r="O7" s="59"/>
      <c r="P7" s="59"/>
      <c r="Q7" s="59"/>
      <c r="R7" s="59"/>
      <c r="S7" s="58"/>
      <c r="T7" s="58"/>
      <c r="U7" s="58"/>
      <c r="V7" s="58"/>
      <c r="W7" s="58"/>
      <c r="X7" s="60" t="s">
        <v>46</v>
      </c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2"/>
    </row>
    <row r="8" spans="1:40" x14ac:dyDescent="0.2">
      <c r="E8" s="21" t="s">
        <v>12</v>
      </c>
      <c r="F8" s="21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1" t="s">
        <v>18</v>
      </c>
      <c r="L8" s="21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2" t="s">
        <v>26</v>
      </c>
      <c r="T8" s="22" t="s">
        <v>27</v>
      </c>
      <c r="U8" s="22" t="s">
        <v>28</v>
      </c>
      <c r="V8" s="22">
        <v>5</v>
      </c>
      <c r="W8" s="22">
        <v>6</v>
      </c>
      <c r="X8" s="20" t="s">
        <v>32</v>
      </c>
      <c r="Y8" s="20" t="s">
        <v>33</v>
      </c>
      <c r="Z8" s="20" t="s">
        <v>34</v>
      </c>
      <c r="AA8" s="20" t="s">
        <v>35</v>
      </c>
      <c r="AB8" s="20" t="s">
        <v>5</v>
      </c>
      <c r="AC8" s="20" t="s">
        <v>36</v>
      </c>
      <c r="AD8" s="20" t="s">
        <v>37</v>
      </c>
      <c r="AE8" s="20" t="s">
        <v>38</v>
      </c>
      <c r="AF8" s="20" t="s">
        <v>39</v>
      </c>
      <c r="AG8" s="20" t="s">
        <v>40</v>
      </c>
      <c r="AH8" s="20" t="s">
        <v>41</v>
      </c>
      <c r="AI8" s="20" t="s">
        <v>42</v>
      </c>
      <c r="AJ8" s="31" t="s">
        <v>43</v>
      </c>
      <c r="AK8" s="32" t="s">
        <v>91</v>
      </c>
      <c r="AL8" s="32" t="s">
        <v>121</v>
      </c>
      <c r="AM8" s="32" t="s">
        <v>122</v>
      </c>
      <c r="AN8" s="32" t="s">
        <v>123</v>
      </c>
    </row>
    <row r="9" spans="1:40" s="9" customFormat="1" ht="13.15" customHeight="1" x14ac:dyDescent="0.2">
      <c r="B9" s="10"/>
      <c r="C9" s="64" t="s">
        <v>44</v>
      </c>
      <c r="D9" s="65" t="s">
        <v>45</v>
      </c>
      <c r="E9" s="66" t="s">
        <v>31</v>
      </c>
      <c r="F9" s="58" t="s">
        <v>8</v>
      </c>
      <c r="G9" s="58" t="s">
        <v>50</v>
      </c>
      <c r="H9" s="58" t="s">
        <v>51</v>
      </c>
      <c r="I9" s="58" t="s">
        <v>7</v>
      </c>
      <c r="J9" s="55" t="s">
        <v>11</v>
      </c>
      <c r="K9" s="58" t="s">
        <v>56</v>
      </c>
      <c r="L9" s="58" t="s">
        <v>52</v>
      </c>
      <c r="M9" s="58" t="s">
        <v>119</v>
      </c>
      <c r="N9" s="58" t="s">
        <v>53</v>
      </c>
      <c r="O9" s="58" t="s">
        <v>9</v>
      </c>
      <c r="P9" s="58" t="s">
        <v>57</v>
      </c>
      <c r="Q9" s="58" t="s">
        <v>58</v>
      </c>
      <c r="R9" s="58" t="s">
        <v>54</v>
      </c>
      <c r="S9" s="58" t="s">
        <v>7</v>
      </c>
      <c r="T9" s="58" t="s">
        <v>10</v>
      </c>
      <c r="U9" s="58" t="s">
        <v>59</v>
      </c>
      <c r="V9" s="58" t="s">
        <v>94</v>
      </c>
      <c r="W9" s="58" t="s">
        <v>55</v>
      </c>
      <c r="X9" s="58" t="s">
        <v>60</v>
      </c>
      <c r="Y9" s="58" t="s">
        <v>124</v>
      </c>
      <c r="Z9" s="58" t="s">
        <v>69</v>
      </c>
      <c r="AA9" s="58" t="s">
        <v>68</v>
      </c>
      <c r="AB9" s="55" t="s">
        <v>125</v>
      </c>
      <c r="AC9" s="58" t="s">
        <v>120</v>
      </c>
      <c r="AD9" s="55" t="s">
        <v>126</v>
      </c>
      <c r="AE9" s="55" t="s">
        <v>127</v>
      </c>
      <c r="AF9" s="55" t="s">
        <v>128</v>
      </c>
      <c r="AG9" s="58" t="s">
        <v>62</v>
      </c>
      <c r="AH9" s="58" t="s">
        <v>61</v>
      </c>
      <c r="AI9" s="58" t="s">
        <v>64</v>
      </c>
      <c r="AJ9" s="58" t="s">
        <v>63</v>
      </c>
      <c r="AK9" s="57" t="s">
        <v>65</v>
      </c>
      <c r="AL9" s="57" t="s">
        <v>66</v>
      </c>
      <c r="AM9" s="57" t="s">
        <v>67</v>
      </c>
      <c r="AN9" s="57" t="s">
        <v>129</v>
      </c>
    </row>
    <row r="10" spans="1:40" s="9" customFormat="1" x14ac:dyDescent="0.2">
      <c r="B10" s="10"/>
      <c r="C10" s="64"/>
      <c r="D10" s="65"/>
      <c r="E10" s="66"/>
      <c r="F10" s="58"/>
      <c r="G10" s="58"/>
      <c r="H10" s="58"/>
      <c r="I10" s="58"/>
      <c r="J10" s="56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6"/>
      <c r="AC10" s="58"/>
      <c r="AD10" s="56"/>
      <c r="AE10" s="56"/>
      <c r="AF10" s="56"/>
      <c r="AG10" s="58"/>
      <c r="AH10" s="58"/>
      <c r="AI10" s="58"/>
      <c r="AJ10" s="58"/>
      <c r="AK10" s="58"/>
      <c r="AL10" s="58"/>
      <c r="AM10" s="58"/>
      <c r="AN10" s="58"/>
    </row>
    <row r="11" spans="1:40" s="9" customFormat="1" ht="55.9" customHeight="1" x14ac:dyDescent="0.2">
      <c r="B11" s="10"/>
      <c r="C11" s="64"/>
      <c r="D11" s="65"/>
      <c r="E11" s="66"/>
      <c r="F11" s="58"/>
      <c r="G11" s="58"/>
      <c r="H11" s="58"/>
      <c r="I11" s="58"/>
      <c r="J11" s="56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6"/>
      <c r="AC11" s="58"/>
      <c r="AD11" s="56"/>
      <c r="AE11" s="56"/>
      <c r="AF11" s="56"/>
      <c r="AG11" s="58"/>
      <c r="AH11" s="58"/>
      <c r="AI11" s="58"/>
      <c r="AJ11" s="58"/>
      <c r="AK11" s="58"/>
      <c r="AL11" s="58"/>
      <c r="AM11" s="58"/>
      <c r="AN11" s="58"/>
    </row>
    <row r="12" spans="1:40" s="9" customFormat="1" x14ac:dyDescent="0.2">
      <c r="B12" s="10"/>
      <c r="C12" s="64"/>
      <c r="D12" s="65"/>
      <c r="E12" s="66"/>
      <c r="F12" s="58"/>
      <c r="G12" s="58"/>
      <c r="H12" s="58"/>
      <c r="I12" s="58"/>
      <c r="J12" s="56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6"/>
      <c r="AC12" s="58"/>
      <c r="AD12" s="56"/>
      <c r="AE12" s="56"/>
      <c r="AF12" s="56"/>
      <c r="AG12" s="58"/>
      <c r="AH12" s="58"/>
      <c r="AI12" s="58"/>
      <c r="AJ12" s="58"/>
      <c r="AK12" s="58"/>
      <c r="AL12" s="58"/>
      <c r="AM12" s="58"/>
      <c r="AN12" s="58"/>
    </row>
    <row r="13" spans="1:40" s="9" customFormat="1" x14ac:dyDescent="0.2">
      <c r="B13" s="10"/>
      <c r="C13" s="64"/>
      <c r="D13" s="65"/>
      <c r="E13" s="66"/>
      <c r="F13" s="58"/>
      <c r="G13" s="58"/>
      <c r="H13" s="58"/>
      <c r="I13" s="58"/>
      <c r="J13" s="56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6"/>
      <c r="AC13" s="58"/>
      <c r="AD13" s="56"/>
      <c r="AE13" s="56"/>
      <c r="AF13" s="56"/>
      <c r="AG13" s="58"/>
      <c r="AH13" s="58"/>
      <c r="AI13" s="58"/>
      <c r="AJ13" s="58"/>
      <c r="AK13" s="58"/>
      <c r="AL13" s="58"/>
      <c r="AM13" s="58"/>
      <c r="AN13" s="58"/>
    </row>
    <row r="14" spans="1:40" s="9" customFormat="1" x14ac:dyDescent="0.2">
      <c r="B14" s="10"/>
      <c r="C14" s="64"/>
      <c r="D14" s="65"/>
      <c r="E14" s="66"/>
      <c r="F14" s="58"/>
      <c r="G14" s="58"/>
      <c r="H14" s="58"/>
      <c r="I14" s="58"/>
      <c r="J14" s="23" t="s">
        <v>95</v>
      </c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7"/>
      <c r="AC14" s="58"/>
      <c r="AD14" s="57"/>
      <c r="AE14" s="57"/>
      <c r="AF14" s="57"/>
      <c r="AG14" s="58"/>
      <c r="AH14" s="58"/>
      <c r="AI14" s="58"/>
      <c r="AJ14" s="58"/>
      <c r="AK14" s="58"/>
      <c r="AL14" s="58"/>
      <c r="AM14" s="58"/>
      <c r="AN14" s="58"/>
    </row>
    <row r="15" spans="1:40" s="53" customFormat="1" x14ac:dyDescent="0.2">
      <c r="A15" s="38" t="s">
        <v>87</v>
      </c>
      <c r="B15" s="39" t="s">
        <v>0</v>
      </c>
      <c r="C15" s="40" t="s">
        <v>5</v>
      </c>
      <c r="D15" s="41" t="s">
        <v>98</v>
      </c>
      <c r="E15" s="42">
        <v>465048700</v>
      </c>
      <c r="F15" s="43">
        <v>97.76</v>
      </c>
      <c r="G15" s="44">
        <v>475704480</v>
      </c>
      <c r="H15" s="45">
        <v>10655780</v>
      </c>
      <c r="I15" s="46">
        <v>1205507</v>
      </c>
      <c r="J15" s="47">
        <v>97.76</v>
      </c>
      <c r="K15" s="45">
        <v>1233129</v>
      </c>
      <c r="L15" s="44">
        <v>1205507</v>
      </c>
      <c r="M15" s="45">
        <v>0</v>
      </c>
      <c r="N15" s="48">
        <v>45148.36</v>
      </c>
      <c r="O15" s="49">
        <v>3.77</v>
      </c>
      <c r="P15" s="45">
        <v>1197569</v>
      </c>
      <c r="Q15" s="43">
        <v>100.17</v>
      </c>
      <c r="R15" s="35">
        <v>1195537</v>
      </c>
      <c r="S15" s="50">
        <v>0</v>
      </c>
      <c r="T15" s="43">
        <v>97.76</v>
      </c>
      <c r="U15" s="50">
        <v>0</v>
      </c>
      <c r="V15" s="46">
        <v>435800</v>
      </c>
      <c r="W15" s="35">
        <v>12287117</v>
      </c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>
        <v>267900</v>
      </c>
      <c r="AI15" s="51"/>
      <c r="AJ15" s="51"/>
      <c r="AK15" s="51"/>
      <c r="AL15" s="51"/>
      <c r="AM15" s="51"/>
      <c r="AN15" s="52">
        <v>267900</v>
      </c>
    </row>
    <row r="16" spans="1:40" s="53" customFormat="1" x14ac:dyDescent="0.2">
      <c r="A16" s="38" t="s">
        <v>87</v>
      </c>
      <c r="B16" s="39" t="s">
        <v>1</v>
      </c>
      <c r="C16" s="40" t="s">
        <v>5</v>
      </c>
      <c r="D16" s="41" t="s">
        <v>99</v>
      </c>
      <c r="E16" s="42">
        <v>2806888800</v>
      </c>
      <c r="F16" s="43">
        <v>96.6</v>
      </c>
      <c r="G16" s="44">
        <v>2905681988</v>
      </c>
      <c r="H16" s="45">
        <v>98793188</v>
      </c>
      <c r="I16" s="46">
        <v>5925130</v>
      </c>
      <c r="J16" s="47">
        <v>96.6</v>
      </c>
      <c r="K16" s="45">
        <v>6133675</v>
      </c>
      <c r="L16" s="44">
        <v>5925130</v>
      </c>
      <c r="M16" s="45">
        <v>0</v>
      </c>
      <c r="N16" s="48">
        <v>169201.24</v>
      </c>
      <c r="O16" s="49">
        <v>2.9780000000000002</v>
      </c>
      <c r="P16" s="45">
        <v>5681707</v>
      </c>
      <c r="Q16" s="43">
        <v>100.31</v>
      </c>
      <c r="R16" s="35">
        <v>5664148</v>
      </c>
      <c r="S16" s="50">
        <v>0</v>
      </c>
      <c r="T16" s="43">
        <v>96.6</v>
      </c>
      <c r="U16" s="50">
        <v>0</v>
      </c>
      <c r="V16" s="46"/>
      <c r="W16" s="35">
        <v>104457336</v>
      </c>
      <c r="X16" s="51"/>
      <c r="Y16" s="51">
        <v>155000</v>
      </c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2">
        <v>155000</v>
      </c>
    </row>
    <row r="17" spans="1:40" s="53" customFormat="1" x14ac:dyDescent="0.2">
      <c r="A17" s="38" t="s">
        <v>87</v>
      </c>
      <c r="B17" s="39" t="s">
        <v>2</v>
      </c>
      <c r="C17" s="40"/>
      <c r="D17" s="41" t="s">
        <v>100</v>
      </c>
      <c r="E17" s="42">
        <v>1074152700</v>
      </c>
      <c r="F17" s="43">
        <v>91.59</v>
      </c>
      <c r="G17" s="44">
        <v>1172783819</v>
      </c>
      <c r="H17" s="45">
        <v>98631119</v>
      </c>
      <c r="I17" s="46">
        <v>0</v>
      </c>
      <c r="J17" s="47">
        <v>91.59</v>
      </c>
      <c r="K17" s="45">
        <v>0</v>
      </c>
      <c r="L17" s="44">
        <v>0</v>
      </c>
      <c r="M17" s="45">
        <v>0</v>
      </c>
      <c r="N17" s="48">
        <v>33032.379999999997</v>
      </c>
      <c r="O17" s="49">
        <v>3.254</v>
      </c>
      <c r="P17" s="45">
        <v>1015132</v>
      </c>
      <c r="Q17" s="43">
        <v>93.42</v>
      </c>
      <c r="R17" s="35">
        <v>1086632</v>
      </c>
      <c r="S17" s="50">
        <v>0</v>
      </c>
      <c r="T17" s="43">
        <v>91.59</v>
      </c>
      <c r="U17" s="50">
        <v>0</v>
      </c>
      <c r="V17" s="46">
        <v>6373840</v>
      </c>
      <c r="W17" s="35">
        <v>106091591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2">
        <v>0</v>
      </c>
    </row>
    <row r="18" spans="1:40" s="53" customFormat="1" x14ac:dyDescent="0.2">
      <c r="A18" s="38" t="s">
        <v>87</v>
      </c>
      <c r="B18" s="39" t="s">
        <v>3</v>
      </c>
      <c r="C18" s="40"/>
      <c r="D18" s="41" t="s">
        <v>101</v>
      </c>
      <c r="E18" s="42">
        <v>369941700</v>
      </c>
      <c r="F18" s="43">
        <v>96.78</v>
      </c>
      <c r="G18" s="44">
        <v>382250155</v>
      </c>
      <c r="H18" s="45">
        <v>12308455</v>
      </c>
      <c r="I18" s="46">
        <v>1077657</v>
      </c>
      <c r="J18" s="47">
        <v>96.78</v>
      </c>
      <c r="K18" s="45">
        <v>1113512</v>
      </c>
      <c r="L18" s="44">
        <v>1077657</v>
      </c>
      <c r="M18" s="54">
        <v>0</v>
      </c>
      <c r="N18" s="48">
        <v>19123.18</v>
      </c>
      <c r="O18" s="49">
        <v>3.4039999999999999</v>
      </c>
      <c r="P18" s="45">
        <v>561786</v>
      </c>
      <c r="Q18" s="43">
        <v>95.83</v>
      </c>
      <c r="R18" s="35">
        <v>586232</v>
      </c>
      <c r="S18" s="50">
        <v>0</v>
      </c>
      <c r="T18" s="43">
        <v>96.78</v>
      </c>
      <c r="U18" s="50">
        <v>0</v>
      </c>
      <c r="V18" s="46"/>
      <c r="W18" s="35">
        <v>12894687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2">
        <v>0</v>
      </c>
    </row>
    <row r="19" spans="1:40" s="53" customFormat="1" x14ac:dyDescent="0.2">
      <c r="A19" s="38" t="s">
        <v>87</v>
      </c>
      <c r="B19" s="39" t="s">
        <v>4</v>
      </c>
      <c r="C19" s="40"/>
      <c r="D19" s="41" t="s">
        <v>96</v>
      </c>
      <c r="E19" s="42">
        <v>1229607200</v>
      </c>
      <c r="F19" s="43">
        <v>94.62</v>
      </c>
      <c r="G19" s="44">
        <v>1299521454</v>
      </c>
      <c r="H19" s="45">
        <v>69914254</v>
      </c>
      <c r="I19" s="46">
        <v>2145537</v>
      </c>
      <c r="J19" s="47">
        <v>94.62</v>
      </c>
      <c r="K19" s="45">
        <v>2267530</v>
      </c>
      <c r="L19" s="44">
        <v>2145537</v>
      </c>
      <c r="M19" s="45">
        <v>0</v>
      </c>
      <c r="N19" s="48">
        <v>56009.25</v>
      </c>
      <c r="O19" s="49">
        <v>3.226</v>
      </c>
      <c r="P19" s="45">
        <v>1736183</v>
      </c>
      <c r="Q19" s="43">
        <v>94.86</v>
      </c>
      <c r="R19" s="35">
        <v>1830258</v>
      </c>
      <c r="S19" s="50">
        <v>0</v>
      </c>
      <c r="T19" s="43">
        <v>94.62</v>
      </c>
      <c r="U19" s="50">
        <v>0</v>
      </c>
      <c r="V19" s="46">
        <v>723200</v>
      </c>
      <c r="W19" s="35">
        <v>72467712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2">
        <v>0</v>
      </c>
    </row>
    <row r="20" spans="1:40" s="53" customFormat="1" x14ac:dyDescent="0.2">
      <c r="A20" s="38" t="s">
        <v>87</v>
      </c>
      <c r="B20" s="39" t="s">
        <v>89</v>
      </c>
      <c r="C20" s="40" t="s">
        <v>5</v>
      </c>
      <c r="D20" s="41" t="s">
        <v>102</v>
      </c>
      <c r="E20" s="42">
        <v>1219540500</v>
      </c>
      <c r="F20" s="43">
        <v>104.26</v>
      </c>
      <c r="G20" s="44">
        <v>1169710819</v>
      </c>
      <c r="H20" s="45">
        <v>-49829681</v>
      </c>
      <c r="I20" s="46">
        <v>5506020</v>
      </c>
      <c r="J20" s="47">
        <v>100</v>
      </c>
      <c r="K20" s="45">
        <v>5506020</v>
      </c>
      <c r="L20" s="44">
        <v>5506020</v>
      </c>
      <c r="M20" s="45">
        <v>0</v>
      </c>
      <c r="N20" s="48">
        <v>245854.94</v>
      </c>
      <c r="O20" s="49">
        <v>3.5680000000000001</v>
      </c>
      <c r="P20" s="45">
        <v>6890553</v>
      </c>
      <c r="Q20" s="43">
        <v>103.16</v>
      </c>
      <c r="R20" s="35">
        <v>6679481</v>
      </c>
      <c r="S20" s="50">
        <v>0</v>
      </c>
      <c r="T20" s="43">
        <v>104.26</v>
      </c>
      <c r="U20" s="50">
        <v>0</v>
      </c>
      <c r="V20" s="46">
        <v>49272010</v>
      </c>
      <c r="W20" s="35">
        <v>6121810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>
        <v>20500</v>
      </c>
      <c r="AI20" s="51"/>
      <c r="AJ20" s="51"/>
      <c r="AK20" s="51"/>
      <c r="AL20" s="51"/>
      <c r="AM20" s="51"/>
      <c r="AN20" s="52">
        <v>20500</v>
      </c>
    </row>
    <row r="21" spans="1:40" s="53" customFormat="1" x14ac:dyDescent="0.2">
      <c r="A21" s="38" t="s">
        <v>87</v>
      </c>
      <c r="B21" s="39" t="s">
        <v>88</v>
      </c>
      <c r="C21" s="40" t="s">
        <v>5</v>
      </c>
      <c r="D21" s="41" t="s">
        <v>103</v>
      </c>
      <c r="E21" s="42">
        <v>679784800</v>
      </c>
      <c r="F21" s="43">
        <v>96.06</v>
      </c>
      <c r="G21" s="44">
        <v>707666875</v>
      </c>
      <c r="H21" s="45">
        <v>27882075</v>
      </c>
      <c r="I21" s="46">
        <v>66840406</v>
      </c>
      <c r="J21" s="47">
        <v>96.06</v>
      </c>
      <c r="K21" s="45">
        <v>69581934</v>
      </c>
      <c r="L21" s="44">
        <v>66840406</v>
      </c>
      <c r="M21" s="45">
        <v>0</v>
      </c>
      <c r="N21" s="48">
        <v>393108.3</v>
      </c>
      <c r="O21" s="49">
        <v>3.1070000000000002</v>
      </c>
      <c r="P21" s="45">
        <v>12652343</v>
      </c>
      <c r="Q21" s="43">
        <v>97.12</v>
      </c>
      <c r="R21" s="35">
        <v>13027536</v>
      </c>
      <c r="S21" s="50">
        <v>0</v>
      </c>
      <c r="T21" s="43">
        <v>96.06</v>
      </c>
      <c r="U21" s="50">
        <v>0</v>
      </c>
      <c r="V21" s="46"/>
      <c r="W21" s="35">
        <v>40909611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>
        <v>15000</v>
      </c>
      <c r="AI21" s="51"/>
      <c r="AJ21" s="51"/>
      <c r="AK21" s="51"/>
      <c r="AL21" s="51"/>
      <c r="AM21" s="51"/>
      <c r="AN21" s="52">
        <v>15000</v>
      </c>
    </row>
    <row r="22" spans="1:40" s="53" customFormat="1" x14ac:dyDescent="0.2">
      <c r="A22" s="38" t="s">
        <v>87</v>
      </c>
      <c r="B22" s="39" t="s">
        <v>87</v>
      </c>
      <c r="C22" s="40"/>
      <c r="D22" s="41" t="s">
        <v>104</v>
      </c>
      <c r="E22" s="42">
        <v>1526933600</v>
      </c>
      <c r="F22" s="43">
        <v>99.88</v>
      </c>
      <c r="G22" s="44">
        <v>1528768122</v>
      </c>
      <c r="H22" s="45">
        <v>1834522</v>
      </c>
      <c r="I22" s="46">
        <v>3101640</v>
      </c>
      <c r="J22" s="47">
        <v>99.88</v>
      </c>
      <c r="K22" s="45">
        <v>3105366</v>
      </c>
      <c r="L22" s="44">
        <v>3101640</v>
      </c>
      <c r="M22" s="45">
        <v>0</v>
      </c>
      <c r="N22" s="48">
        <v>38490.379999999997</v>
      </c>
      <c r="O22" s="49">
        <v>2.7490000000000001</v>
      </c>
      <c r="P22" s="45">
        <v>1400159</v>
      </c>
      <c r="Q22" s="43">
        <v>100.83</v>
      </c>
      <c r="R22" s="35">
        <v>1388633</v>
      </c>
      <c r="S22" s="50">
        <v>0</v>
      </c>
      <c r="T22" s="43">
        <v>99.88</v>
      </c>
      <c r="U22" s="50">
        <v>0</v>
      </c>
      <c r="V22" s="46"/>
      <c r="W22" s="35">
        <v>3223155</v>
      </c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2">
        <v>0</v>
      </c>
    </row>
    <row r="23" spans="1:40" s="53" customFormat="1" x14ac:dyDescent="0.2">
      <c r="A23" s="38" t="s">
        <v>87</v>
      </c>
      <c r="B23" s="39" t="s">
        <v>86</v>
      </c>
      <c r="C23" s="40" t="s">
        <v>130</v>
      </c>
      <c r="D23" s="41" t="s">
        <v>105</v>
      </c>
      <c r="E23" s="42">
        <v>1384277890</v>
      </c>
      <c r="F23" s="43">
        <v>106.96</v>
      </c>
      <c r="G23" s="44">
        <v>1294201468</v>
      </c>
      <c r="H23" s="45">
        <v>-90076422</v>
      </c>
      <c r="I23" s="46">
        <v>0</v>
      </c>
      <c r="J23" s="47">
        <v>100</v>
      </c>
      <c r="K23" s="45">
        <v>0</v>
      </c>
      <c r="L23" s="44">
        <v>0</v>
      </c>
      <c r="M23" s="45">
        <v>0</v>
      </c>
      <c r="N23" s="48">
        <v>66547.539999999994</v>
      </c>
      <c r="O23" s="49">
        <v>2.5070000000000001</v>
      </c>
      <c r="P23" s="45">
        <v>2654469</v>
      </c>
      <c r="Q23" s="43">
        <v>88.5</v>
      </c>
      <c r="R23" s="35">
        <v>2999400</v>
      </c>
      <c r="S23" s="50">
        <v>0</v>
      </c>
      <c r="T23" s="43">
        <v>106.96</v>
      </c>
      <c r="U23" s="50">
        <v>0</v>
      </c>
      <c r="V23" s="46"/>
      <c r="W23" s="35">
        <v>-87077022</v>
      </c>
      <c r="X23" s="51"/>
      <c r="Y23" s="51">
        <v>10691610</v>
      </c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2">
        <v>10691610</v>
      </c>
    </row>
    <row r="24" spans="1:40" s="53" customFormat="1" x14ac:dyDescent="0.2">
      <c r="A24" s="38" t="s">
        <v>87</v>
      </c>
      <c r="B24" s="39" t="s">
        <v>85</v>
      </c>
      <c r="C24" s="40" t="s">
        <v>5</v>
      </c>
      <c r="D24" s="41" t="s">
        <v>106</v>
      </c>
      <c r="E24" s="42">
        <v>1331780100</v>
      </c>
      <c r="F24" s="43">
        <v>94.21</v>
      </c>
      <c r="G24" s="44">
        <v>1413629233</v>
      </c>
      <c r="H24" s="45">
        <v>81849133</v>
      </c>
      <c r="I24" s="46">
        <v>2404926</v>
      </c>
      <c r="J24" s="47">
        <v>94.21</v>
      </c>
      <c r="K24" s="45">
        <v>2552729</v>
      </c>
      <c r="L24" s="44">
        <v>2404926</v>
      </c>
      <c r="M24" s="45">
        <v>0</v>
      </c>
      <c r="N24" s="48">
        <v>60696.07</v>
      </c>
      <c r="O24" s="49">
        <v>3.2549999999999999</v>
      </c>
      <c r="P24" s="45">
        <v>1864703</v>
      </c>
      <c r="Q24" s="43">
        <v>95.62</v>
      </c>
      <c r="R24" s="35">
        <v>1950118</v>
      </c>
      <c r="S24" s="50">
        <v>0</v>
      </c>
      <c r="T24" s="43">
        <v>94.21</v>
      </c>
      <c r="U24" s="50">
        <v>0</v>
      </c>
      <c r="V24" s="46"/>
      <c r="W24" s="35">
        <v>83799251</v>
      </c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>
        <v>43900</v>
      </c>
      <c r="AI24" s="51"/>
      <c r="AJ24" s="51"/>
      <c r="AK24" s="51"/>
      <c r="AL24" s="51"/>
      <c r="AM24" s="51"/>
      <c r="AN24" s="52">
        <v>43900</v>
      </c>
    </row>
    <row r="25" spans="1:40" s="53" customFormat="1" x14ac:dyDescent="0.2">
      <c r="A25" s="38" t="s">
        <v>87</v>
      </c>
      <c r="B25" s="39" t="s">
        <v>84</v>
      </c>
      <c r="C25" s="40" t="s">
        <v>131</v>
      </c>
      <c r="D25" s="41" t="s">
        <v>97</v>
      </c>
      <c r="E25" s="42">
        <v>2704555200</v>
      </c>
      <c r="F25" s="43">
        <v>102.08</v>
      </c>
      <c r="G25" s="44">
        <v>2649446708</v>
      </c>
      <c r="H25" s="45">
        <v>-55108492</v>
      </c>
      <c r="I25" s="46">
        <v>0</v>
      </c>
      <c r="J25" s="47">
        <v>100</v>
      </c>
      <c r="K25" s="45">
        <v>0</v>
      </c>
      <c r="L25" s="44">
        <v>0</v>
      </c>
      <c r="M25" s="45">
        <v>0</v>
      </c>
      <c r="N25" s="48">
        <v>126176.11</v>
      </c>
      <c r="O25" s="49">
        <v>3.5419999999999998</v>
      </c>
      <c r="P25" s="45">
        <v>3562284</v>
      </c>
      <c r="Q25" s="43">
        <v>101.09</v>
      </c>
      <c r="R25" s="35">
        <v>3523874</v>
      </c>
      <c r="S25" s="50">
        <v>0</v>
      </c>
      <c r="T25" s="43">
        <v>102.08</v>
      </c>
      <c r="U25" s="50">
        <v>0</v>
      </c>
      <c r="V25" s="46"/>
      <c r="W25" s="35">
        <v>-51584618</v>
      </c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2">
        <v>0</v>
      </c>
    </row>
    <row r="26" spans="1:40" s="53" customFormat="1" x14ac:dyDescent="0.2">
      <c r="A26" s="38" t="s">
        <v>87</v>
      </c>
      <c r="B26" s="39" t="s">
        <v>83</v>
      </c>
      <c r="C26" s="40"/>
      <c r="D26" s="41" t="s">
        <v>107</v>
      </c>
      <c r="E26" s="42">
        <v>157886100</v>
      </c>
      <c r="F26" s="43">
        <v>99.83</v>
      </c>
      <c r="G26" s="44">
        <v>158154963</v>
      </c>
      <c r="H26" s="45">
        <v>268863</v>
      </c>
      <c r="I26" s="46">
        <v>355082</v>
      </c>
      <c r="J26" s="47">
        <v>99.83</v>
      </c>
      <c r="K26" s="45">
        <v>355687</v>
      </c>
      <c r="L26" s="44">
        <v>355082</v>
      </c>
      <c r="M26" s="45">
        <v>0</v>
      </c>
      <c r="N26" s="48">
        <v>6747.87</v>
      </c>
      <c r="O26" s="49">
        <v>4.2300000000000004</v>
      </c>
      <c r="P26" s="45">
        <v>159524</v>
      </c>
      <c r="Q26" s="43">
        <v>101.79</v>
      </c>
      <c r="R26" s="35">
        <v>156719</v>
      </c>
      <c r="S26" s="50">
        <v>0</v>
      </c>
      <c r="T26" s="43">
        <v>99.83</v>
      </c>
      <c r="U26" s="50">
        <v>0</v>
      </c>
      <c r="V26" s="46"/>
      <c r="W26" s="35">
        <v>425582</v>
      </c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2">
        <v>0</v>
      </c>
    </row>
    <row r="27" spans="1:40" s="53" customFormat="1" x14ac:dyDescent="0.2">
      <c r="A27" s="38" t="s">
        <v>87</v>
      </c>
      <c r="B27" s="39" t="s">
        <v>82</v>
      </c>
      <c r="C27" s="40"/>
      <c r="D27" s="41" t="s">
        <v>108</v>
      </c>
      <c r="E27" s="42">
        <v>130776000</v>
      </c>
      <c r="F27" s="43">
        <v>103.24</v>
      </c>
      <c r="G27" s="44">
        <v>126671833</v>
      </c>
      <c r="H27" s="45">
        <v>-4104167</v>
      </c>
      <c r="I27" s="46">
        <v>0</v>
      </c>
      <c r="J27" s="47">
        <v>100</v>
      </c>
      <c r="K27" s="45">
        <v>0</v>
      </c>
      <c r="L27" s="44">
        <v>0</v>
      </c>
      <c r="M27" s="45">
        <v>0</v>
      </c>
      <c r="N27" s="48">
        <v>20445.759999999998</v>
      </c>
      <c r="O27" s="49">
        <v>3.4460000000000002</v>
      </c>
      <c r="P27" s="45">
        <v>593319</v>
      </c>
      <c r="Q27" s="43">
        <v>107.11</v>
      </c>
      <c r="R27" s="35">
        <v>553934</v>
      </c>
      <c r="S27" s="50">
        <v>0</v>
      </c>
      <c r="T27" s="43">
        <v>103.24</v>
      </c>
      <c r="U27" s="50">
        <v>0</v>
      </c>
      <c r="V27" s="46"/>
      <c r="W27" s="35">
        <v>-3550233</v>
      </c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2">
        <v>0</v>
      </c>
    </row>
    <row r="28" spans="1:40" s="53" customFormat="1" x14ac:dyDescent="0.2">
      <c r="A28" s="38" t="s">
        <v>87</v>
      </c>
      <c r="B28" s="39" t="s">
        <v>81</v>
      </c>
      <c r="C28" s="40"/>
      <c r="D28" s="41" t="s">
        <v>109</v>
      </c>
      <c r="E28" s="42">
        <v>358009400</v>
      </c>
      <c r="F28" s="43">
        <v>97.06</v>
      </c>
      <c r="G28" s="44">
        <v>368853699</v>
      </c>
      <c r="H28" s="45">
        <v>10844299</v>
      </c>
      <c r="I28" s="46">
        <v>0</v>
      </c>
      <c r="J28" s="47">
        <v>97.06</v>
      </c>
      <c r="K28" s="45">
        <v>0</v>
      </c>
      <c r="L28" s="44">
        <v>0</v>
      </c>
      <c r="M28" s="45">
        <v>0</v>
      </c>
      <c r="N28" s="48">
        <v>122361.64</v>
      </c>
      <c r="O28" s="49">
        <v>3.8250000000000002</v>
      </c>
      <c r="P28" s="45">
        <v>3198997</v>
      </c>
      <c r="Q28" s="43">
        <v>96.6</v>
      </c>
      <c r="R28" s="35">
        <v>3311591</v>
      </c>
      <c r="S28" s="50">
        <v>0</v>
      </c>
      <c r="T28" s="43">
        <v>97.06</v>
      </c>
      <c r="U28" s="50">
        <v>0</v>
      </c>
      <c r="V28" s="46"/>
      <c r="W28" s="35">
        <v>14155890</v>
      </c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2">
        <v>0</v>
      </c>
    </row>
    <row r="29" spans="1:40" s="53" customFormat="1" x14ac:dyDescent="0.2">
      <c r="A29" s="38" t="s">
        <v>87</v>
      </c>
      <c r="B29" s="39" t="s">
        <v>80</v>
      </c>
      <c r="C29" s="40" t="s">
        <v>5</v>
      </c>
      <c r="D29" s="41" t="s">
        <v>110</v>
      </c>
      <c r="E29" s="42">
        <v>569459400</v>
      </c>
      <c r="F29" s="43">
        <v>95.77</v>
      </c>
      <c r="G29" s="44">
        <v>594611465</v>
      </c>
      <c r="H29" s="45">
        <v>25152065</v>
      </c>
      <c r="I29" s="46">
        <v>566544</v>
      </c>
      <c r="J29" s="47">
        <v>95.77</v>
      </c>
      <c r="K29" s="45">
        <v>591567</v>
      </c>
      <c r="L29" s="44">
        <v>566544</v>
      </c>
      <c r="M29" s="45">
        <v>0</v>
      </c>
      <c r="N29" s="48">
        <v>120456.58</v>
      </c>
      <c r="O29" s="49">
        <v>4.2</v>
      </c>
      <c r="P29" s="45">
        <v>2868014</v>
      </c>
      <c r="Q29" s="43">
        <v>94.89</v>
      </c>
      <c r="R29" s="35">
        <v>3022462</v>
      </c>
      <c r="S29" s="50">
        <v>0</v>
      </c>
      <c r="T29" s="43">
        <v>95.77</v>
      </c>
      <c r="U29" s="50">
        <v>0</v>
      </c>
      <c r="V29" s="46"/>
      <c r="W29" s="35">
        <v>28174527</v>
      </c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>
        <v>1187100</v>
      </c>
      <c r="AI29" s="51"/>
      <c r="AJ29" s="51"/>
      <c r="AK29" s="51"/>
      <c r="AL29" s="51"/>
      <c r="AM29" s="51"/>
      <c r="AN29" s="52">
        <v>1187100</v>
      </c>
    </row>
    <row r="30" spans="1:40" s="53" customFormat="1" x14ac:dyDescent="0.2">
      <c r="A30" s="38" t="s">
        <v>87</v>
      </c>
      <c r="B30" s="39" t="s">
        <v>79</v>
      </c>
      <c r="C30" s="40"/>
      <c r="D30" s="41" t="s">
        <v>111</v>
      </c>
      <c r="E30" s="42">
        <v>383385700</v>
      </c>
      <c r="F30" s="43">
        <v>95.83</v>
      </c>
      <c r="G30" s="44">
        <v>400068559</v>
      </c>
      <c r="H30" s="45">
        <v>16682859</v>
      </c>
      <c r="I30" s="46">
        <v>0</v>
      </c>
      <c r="J30" s="47">
        <v>95.83</v>
      </c>
      <c r="K30" s="45">
        <v>0</v>
      </c>
      <c r="L30" s="44">
        <v>0</v>
      </c>
      <c r="M30" s="45">
        <v>0</v>
      </c>
      <c r="N30" s="48">
        <v>20756.95</v>
      </c>
      <c r="O30" s="49">
        <v>2.8650000000000002</v>
      </c>
      <c r="P30" s="45">
        <v>724501</v>
      </c>
      <c r="Q30" s="43">
        <v>96.03</v>
      </c>
      <c r="R30" s="35">
        <v>754453</v>
      </c>
      <c r="S30" s="50">
        <v>0</v>
      </c>
      <c r="T30" s="43">
        <v>95.83</v>
      </c>
      <c r="U30" s="50">
        <v>0</v>
      </c>
      <c r="V30" s="46"/>
      <c r="W30" s="35">
        <v>17437312</v>
      </c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2">
        <v>0</v>
      </c>
    </row>
    <row r="31" spans="1:40" s="53" customFormat="1" x14ac:dyDescent="0.2">
      <c r="A31" s="38" t="s">
        <v>87</v>
      </c>
      <c r="B31" s="39" t="s">
        <v>78</v>
      </c>
      <c r="C31" s="40"/>
      <c r="D31" s="41" t="s">
        <v>112</v>
      </c>
      <c r="E31" s="42">
        <v>172856900</v>
      </c>
      <c r="F31" s="43">
        <v>98.42</v>
      </c>
      <c r="G31" s="44">
        <v>175631884</v>
      </c>
      <c r="H31" s="45">
        <v>2774984</v>
      </c>
      <c r="I31" s="46">
        <v>0</v>
      </c>
      <c r="J31" s="47">
        <v>98.42</v>
      </c>
      <c r="K31" s="45">
        <v>0</v>
      </c>
      <c r="L31" s="44">
        <v>0</v>
      </c>
      <c r="M31" s="45">
        <v>0</v>
      </c>
      <c r="N31" s="48">
        <v>86783.15</v>
      </c>
      <c r="O31" s="49">
        <v>4.0049999999999999</v>
      </c>
      <c r="P31" s="45">
        <v>2166870</v>
      </c>
      <c r="Q31" s="43">
        <v>98.84</v>
      </c>
      <c r="R31" s="35">
        <v>2192301</v>
      </c>
      <c r="S31" s="50">
        <v>0</v>
      </c>
      <c r="T31" s="43">
        <v>98.42</v>
      </c>
      <c r="U31" s="50">
        <v>0</v>
      </c>
      <c r="V31" s="46"/>
      <c r="W31" s="35">
        <v>4967285</v>
      </c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2">
        <v>0</v>
      </c>
    </row>
    <row r="32" spans="1:40" s="53" customFormat="1" x14ac:dyDescent="0.2">
      <c r="A32" s="38" t="s">
        <v>87</v>
      </c>
      <c r="B32" s="39" t="s">
        <v>77</v>
      </c>
      <c r="C32" s="40" t="s">
        <v>5</v>
      </c>
      <c r="D32" s="41" t="s">
        <v>90</v>
      </c>
      <c r="E32" s="42">
        <v>4257625000</v>
      </c>
      <c r="F32" s="43">
        <v>92.6</v>
      </c>
      <c r="G32" s="44">
        <v>4597867171</v>
      </c>
      <c r="H32" s="45">
        <v>340242171</v>
      </c>
      <c r="I32" s="46">
        <v>4422553</v>
      </c>
      <c r="J32" s="47">
        <v>92.6</v>
      </c>
      <c r="K32" s="45">
        <v>4775975</v>
      </c>
      <c r="L32" s="44">
        <v>4422553</v>
      </c>
      <c r="M32" s="45">
        <v>0</v>
      </c>
      <c r="N32" s="48">
        <v>106319.86</v>
      </c>
      <c r="O32" s="49">
        <v>3.42</v>
      </c>
      <c r="P32" s="45">
        <v>3108768</v>
      </c>
      <c r="Q32" s="43">
        <v>93.65</v>
      </c>
      <c r="R32" s="35">
        <v>3319560</v>
      </c>
      <c r="S32" s="50">
        <v>0</v>
      </c>
      <c r="T32" s="43">
        <v>92.6</v>
      </c>
      <c r="U32" s="50">
        <v>0</v>
      </c>
      <c r="V32" s="46">
        <v>2681500</v>
      </c>
      <c r="W32" s="35">
        <v>346243231</v>
      </c>
      <c r="X32" s="51"/>
      <c r="Y32" s="51">
        <v>805000</v>
      </c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2">
        <v>805000</v>
      </c>
    </row>
    <row r="33" spans="1:40" s="53" customFormat="1" x14ac:dyDescent="0.2">
      <c r="A33" s="38" t="s">
        <v>87</v>
      </c>
      <c r="B33" s="39" t="s">
        <v>76</v>
      </c>
      <c r="C33" s="40"/>
      <c r="D33" s="41" t="s">
        <v>113</v>
      </c>
      <c r="E33" s="42">
        <v>221623000</v>
      </c>
      <c r="F33" s="43">
        <v>101.78</v>
      </c>
      <c r="G33" s="44">
        <v>217747102</v>
      </c>
      <c r="H33" s="45">
        <v>-3875898</v>
      </c>
      <c r="I33" s="46">
        <v>0</v>
      </c>
      <c r="J33" s="47">
        <v>100</v>
      </c>
      <c r="K33" s="45">
        <v>0</v>
      </c>
      <c r="L33" s="44">
        <v>0</v>
      </c>
      <c r="M33" s="45">
        <v>0</v>
      </c>
      <c r="N33" s="48">
        <v>3976.42</v>
      </c>
      <c r="O33" s="49">
        <v>4.0739999999999998</v>
      </c>
      <c r="P33" s="45">
        <v>97605</v>
      </c>
      <c r="Q33" s="43">
        <v>100.28</v>
      </c>
      <c r="R33" s="35">
        <v>97332</v>
      </c>
      <c r="S33" s="50">
        <v>0</v>
      </c>
      <c r="T33" s="43">
        <v>101.78</v>
      </c>
      <c r="U33" s="50">
        <v>0</v>
      </c>
      <c r="V33" s="46"/>
      <c r="W33" s="35">
        <v>-3778566</v>
      </c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2">
        <v>0</v>
      </c>
    </row>
    <row r="34" spans="1:40" s="53" customFormat="1" x14ac:dyDescent="0.2">
      <c r="A34" s="38" t="s">
        <v>87</v>
      </c>
      <c r="B34" s="39" t="s">
        <v>75</v>
      </c>
      <c r="C34" s="40" t="s">
        <v>5</v>
      </c>
      <c r="D34" s="41" t="s">
        <v>114</v>
      </c>
      <c r="E34" s="42">
        <v>2245408500</v>
      </c>
      <c r="F34" s="43">
        <v>97.58</v>
      </c>
      <c r="G34" s="44">
        <v>2301094999</v>
      </c>
      <c r="H34" s="45">
        <v>55686499</v>
      </c>
      <c r="I34" s="46">
        <v>4858105</v>
      </c>
      <c r="J34" s="47">
        <v>97.58</v>
      </c>
      <c r="K34" s="45">
        <v>4978587</v>
      </c>
      <c r="L34" s="44">
        <v>4858105</v>
      </c>
      <c r="M34" s="45">
        <v>0</v>
      </c>
      <c r="N34" s="48">
        <v>407630.39</v>
      </c>
      <c r="O34" s="49">
        <v>3.1509999999999998</v>
      </c>
      <c r="P34" s="45">
        <v>12936540</v>
      </c>
      <c r="Q34" s="43">
        <v>99.33</v>
      </c>
      <c r="R34" s="35">
        <v>13023799</v>
      </c>
      <c r="S34" s="50">
        <v>0</v>
      </c>
      <c r="T34" s="43">
        <v>97.58</v>
      </c>
      <c r="U34" s="50">
        <v>0</v>
      </c>
      <c r="V34" s="46"/>
      <c r="W34" s="35">
        <v>68710298</v>
      </c>
      <c r="X34" s="51">
        <v>2311700</v>
      </c>
      <c r="Y34" s="51">
        <v>3286900</v>
      </c>
      <c r="Z34" s="51"/>
      <c r="AA34" s="51"/>
      <c r="AB34" s="51"/>
      <c r="AC34" s="51"/>
      <c r="AD34" s="51"/>
      <c r="AE34" s="51"/>
      <c r="AF34" s="51"/>
      <c r="AG34" s="51"/>
      <c r="AH34" s="51">
        <v>181900</v>
      </c>
      <c r="AI34" s="51"/>
      <c r="AJ34" s="51"/>
      <c r="AK34" s="51"/>
      <c r="AL34" s="51"/>
      <c r="AM34" s="51"/>
      <c r="AN34" s="52">
        <v>5780500</v>
      </c>
    </row>
    <row r="35" spans="1:40" s="53" customFormat="1" x14ac:dyDescent="0.2">
      <c r="A35" s="38" t="s">
        <v>87</v>
      </c>
      <c r="B35" s="39" t="s">
        <v>74</v>
      </c>
      <c r="C35" s="40" t="s">
        <v>5</v>
      </c>
      <c r="D35" s="41" t="s">
        <v>115</v>
      </c>
      <c r="E35" s="42">
        <v>233272500</v>
      </c>
      <c r="F35" s="43">
        <v>92.35</v>
      </c>
      <c r="G35" s="44">
        <v>252596102</v>
      </c>
      <c r="H35" s="45">
        <v>19323602</v>
      </c>
      <c r="I35" s="46">
        <v>208848</v>
      </c>
      <c r="J35" s="47">
        <v>92.35</v>
      </c>
      <c r="K35" s="45">
        <v>226148</v>
      </c>
      <c r="L35" s="44">
        <v>208848</v>
      </c>
      <c r="M35" s="45">
        <v>0</v>
      </c>
      <c r="N35" s="48">
        <v>45409.11</v>
      </c>
      <c r="O35" s="49">
        <v>4.4790000000000001</v>
      </c>
      <c r="P35" s="45">
        <v>1013823</v>
      </c>
      <c r="Q35" s="43">
        <v>95.21</v>
      </c>
      <c r="R35" s="35">
        <v>1064828</v>
      </c>
      <c r="S35" s="50">
        <v>0</v>
      </c>
      <c r="T35" s="43">
        <v>92.35</v>
      </c>
      <c r="U35" s="50">
        <v>0</v>
      </c>
      <c r="V35" s="46"/>
      <c r="W35" s="35">
        <v>20388430</v>
      </c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>
        <v>124800</v>
      </c>
      <c r="AI35" s="51"/>
      <c r="AJ35" s="51"/>
      <c r="AK35" s="51"/>
      <c r="AL35" s="51"/>
      <c r="AM35" s="51"/>
      <c r="AN35" s="52">
        <v>124800</v>
      </c>
    </row>
    <row r="36" spans="1:40" s="53" customFormat="1" x14ac:dyDescent="0.2">
      <c r="A36" s="38" t="s">
        <v>87</v>
      </c>
      <c r="B36" s="39" t="s">
        <v>73</v>
      </c>
      <c r="C36" s="40" t="s">
        <v>5</v>
      </c>
      <c r="D36" s="41" t="s">
        <v>116</v>
      </c>
      <c r="E36" s="42">
        <v>572337000</v>
      </c>
      <c r="F36" s="43">
        <v>100.3</v>
      </c>
      <c r="G36" s="44">
        <v>570625125</v>
      </c>
      <c r="H36" s="45">
        <v>-1711875</v>
      </c>
      <c r="I36" s="46">
        <v>5426282</v>
      </c>
      <c r="J36" s="47">
        <v>100</v>
      </c>
      <c r="K36" s="45">
        <v>5426282</v>
      </c>
      <c r="L36" s="44">
        <v>5426282</v>
      </c>
      <c r="M36" s="45">
        <v>0</v>
      </c>
      <c r="N36" s="48">
        <v>161160.23000000001</v>
      </c>
      <c r="O36" s="49">
        <v>4.5869999999999997</v>
      </c>
      <c r="P36" s="45">
        <v>3513412</v>
      </c>
      <c r="Q36" s="43">
        <v>99.22</v>
      </c>
      <c r="R36" s="35">
        <v>3541032</v>
      </c>
      <c r="S36" s="50">
        <v>0</v>
      </c>
      <c r="T36" s="43">
        <v>100.3</v>
      </c>
      <c r="U36" s="50">
        <v>0</v>
      </c>
      <c r="V36" s="46"/>
      <c r="W36" s="35">
        <v>1829157</v>
      </c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>
        <v>60400</v>
      </c>
      <c r="AI36" s="51"/>
      <c r="AJ36" s="51"/>
      <c r="AK36" s="51"/>
      <c r="AL36" s="51"/>
      <c r="AM36" s="51"/>
      <c r="AN36" s="52">
        <v>60400</v>
      </c>
    </row>
    <row r="37" spans="1:40" s="53" customFormat="1" x14ac:dyDescent="0.2">
      <c r="A37" s="38" t="s">
        <v>87</v>
      </c>
      <c r="B37" s="39" t="s">
        <v>72</v>
      </c>
      <c r="C37" s="40"/>
      <c r="D37" s="41" t="s">
        <v>117</v>
      </c>
      <c r="E37" s="42">
        <v>250743100</v>
      </c>
      <c r="F37" s="43">
        <v>95.99</v>
      </c>
      <c r="G37" s="44">
        <v>261217939</v>
      </c>
      <c r="H37" s="45">
        <v>10474839</v>
      </c>
      <c r="I37" s="46">
        <v>647817</v>
      </c>
      <c r="J37" s="47">
        <v>95.99</v>
      </c>
      <c r="K37" s="45">
        <v>674880</v>
      </c>
      <c r="L37" s="44">
        <v>647817</v>
      </c>
      <c r="M37" s="45">
        <v>0</v>
      </c>
      <c r="N37" s="48">
        <v>41968.03</v>
      </c>
      <c r="O37" s="49">
        <v>4.298</v>
      </c>
      <c r="P37" s="45">
        <v>976455</v>
      </c>
      <c r="Q37" s="43">
        <v>96.4</v>
      </c>
      <c r="R37" s="35">
        <v>1012920</v>
      </c>
      <c r="S37" s="50">
        <v>0</v>
      </c>
      <c r="T37" s="43">
        <v>95.99</v>
      </c>
      <c r="U37" s="50">
        <v>0</v>
      </c>
      <c r="V37" s="46"/>
      <c r="W37" s="35">
        <v>11487759</v>
      </c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2">
        <v>0</v>
      </c>
    </row>
    <row r="38" spans="1:40" s="53" customFormat="1" x14ac:dyDescent="0.2">
      <c r="A38" s="38" t="s">
        <v>87</v>
      </c>
      <c r="B38" s="39" t="s">
        <v>71</v>
      </c>
      <c r="C38" s="40" t="s">
        <v>5</v>
      </c>
      <c r="D38" s="41" t="s">
        <v>118</v>
      </c>
      <c r="E38" s="42">
        <v>1150342410</v>
      </c>
      <c r="F38" s="43">
        <v>90.25</v>
      </c>
      <c r="G38" s="44">
        <v>1274617629</v>
      </c>
      <c r="H38" s="45">
        <v>124275219</v>
      </c>
      <c r="I38" s="46">
        <v>0</v>
      </c>
      <c r="J38" s="47">
        <v>90.25</v>
      </c>
      <c r="K38" s="45">
        <v>0</v>
      </c>
      <c r="L38" s="44">
        <v>0</v>
      </c>
      <c r="M38" s="45">
        <v>0</v>
      </c>
      <c r="N38" s="48">
        <v>59527.91</v>
      </c>
      <c r="O38" s="49">
        <v>3.6680000000000001</v>
      </c>
      <c r="P38" s="45">
        <v>1622898</v>
      </c>
      <c r="Q38" s="43">
        <v>91.9</v>
      </c>
      <c r="R38" s="35">
        <v>1765939</v>
      </c>
      <c r="S38" s="50">
        <v>0</v>
      </c>
      <c r="T38" s="43">
        <v>90.25</v>
      </c>
      <c r="U38" s="50">
        <v>0</v>
      </c>
      <c r="V38" s="46"/>
      <c r="W38" s="35">
        <v>126041158</v>
      </c>
      <c r="X38" s="51"/>
      <c r="Y38" s="51">
        <v>985690</v>
      </c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2">
        <v>985690</v>
      </c>
    </row>
    <row r="39" spans="1:40" x14ac:dyDescent="0.2">
      <c r="A39" s="12"/>
      <c r="B39" s="1"/>
      <c r="C39" s="1"/>
      <c r="D39" s="1"/>
      <c r="E39" s="4"/>
      <c r="F39" s="5"/>
      <c r="G39" s="4"/>
      <c r="H39" s="4"/>
      <c r="I39" s="4"/>
      <c r="J39" s="5"/>
      <c r="K39" s="4"/>
      <c r="L39" s="4"/>
      <c r="M39" s="4"/>
      <c r="N39" s="36"/>
      <c r="O39" s="7"/>
      <c r="P39" s="4"/>
      <c r="Q39" s="6"/>
      <c r="R39" s="11"/>
      <c r="T39" s="5"/>
      <c r="U39" s="4"/>
      <c r="V39" s="6"/>
      <c r="W39" s="4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6"/>
    </row>
    <row r="40" spans="1:40" x14ac:dyDescent="0.2">
      <c r="A40" s="13"/>
      <c r="B40" s="14"/>
      <c r="C40" s="14"/>
      <c r="D40" s="19" t="s">
        <v>29</v>
      </c>
      <c r="E40" s="29">
        <f>SUM(E15:E38)</f>
        <v>25496236200</v>
      </c>
      <c r="F40" s="29"/>
      <c r="G40" s="34">
        <f>SUM(G15:G38)</f>
        <v>26299123591</v>
      </c>
      <c r="H40" s="34">
        <f>SUM(H15:H38)</f>
        <v>802887391</v>
      </c>
      <c r="I40" s="29">
        <f>SUM(I15:I38)</f>
        <v>104692054</v>
      </c>
      <c r="J40" s="29"/>
      <c r="K40" s="34">
        <f>SUM(K15:K38)</f>
        <v>108523021</v>
      </c>
      <c r="L40" s="29">
        <f>SUM(L15:L38)</f>
        <v>104692054</v>
      </c>
      <c r="M40" s="29"/>
      <c r="N40" s="37">
        <f>SUM(N15:N38)</f>
        <v>2456931.65</v>
      </c>
      <c r="O40" s="30"/>
      <c r="P40" s="29">
        <f>SUM(P15:P38)</f>
        <v>72197614</v>
      </c>
      <c r="Q40" s="29"/>
      <c r="R40" s="34">
        <f>SUM(R15:R38)</f>
        <v>73748719</v>
      </c>
      <c r="S40" s="29"/>
      <c r="T40" s="30"/>
      <c r="U40" s="29"/>
      <c r="V40" s="29">
        <f t="shared" ref="V40:AM40" si="0">SUM(V15:V38)</f>
        <v>59486350</v>
      </c>
      <c r="W40" s="33">
        <f t="shared" si="0"/>
        <v>936122460</v>
      </c>
      <c r="X40" s="29">
        <f t="shared" si="0"/>
        <v>2311700</v>
      </c>
      <c r="Y40" s="29">
        <f t="shared" si="0"/>
        <v>15924200</v>
      </c>
      <c r="Z40" s="29">
        <f t="shared" si="0"/>
        <v>0</v>
      </c>
      <c r="AA40" s="29">
        <f t="shared" si="0"/>
        <v>0</v>
      </c>
      <c r="AB40" s="29">
        <f t="shared" si="0"/>
        <v>0</v>
      </c>
      <c r="AC40" s="29">
        <f t="shared" si="0"/>
        <v>0</v>
      </c>
      <c r="AD40" s="29">
        <f t="shared" si="0"/>
        <v>0</v>
      </c>
      <c r="AE40" s="29">
        <f t="shared" si="0"/>
        <v>0</v>
      </c>
      <c r="AF40" s="29">
        <f t="shared" si="0"/>
        <v>0</v>
      </c>
      <c r="AG40" s="29">
        <f t="shared" si="0"/>
        <v>0</v>
      </c>
      <c r="AH40" s="29">
        <f t="shared" si="0"/>
        <v>1901500</v>
      </c>
      <c r="AI40" s="29">
        <f t="shared" si="0"/>
        <v>0</v>
      </c>
      <c r="AJ40" s="29">
        <f t="shared" si="0"/>
        <v>0</v>
      </c>
      <c r="AK40" s="29">
        <f t="shared" si="0"/>
        <v>0</v>
      </c>
      <c r="AL40" s="29">
        <f t="shared" si="0"/>
        <v>0</v>
      </c>
      <c r="AM40" s="29">
        <f t="shared" si="0"/>
        <v>0</v>
      </c>
      <c r="AN40" s="29">
        <f>SUM(AN15:AN38)</f>
        <v>20137400</v>
      </c>
    </row>
    <row r="41" spans="1:40" x14ac:dyDescent="0.2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8"/>
      <c r="T41" s="4"/>
      <c r="U41" s="4"/>
      <c r="V41" s="4"/>
      <c r="W41" s="4"/>
      <c r="X41" s="15"/>
      <c r="Y41" s="15"/>
      <c r="Z41" s="15"/>
      <c r="AA41" s="15"/>
      <c r="AB41" s="15"/>
      <c r="AC41" s="15"/>
      <c r="AD41" s="15"/>
      <c r="AE41" s="15"/>
      <c r="AF41" s="15"/>
    </row>
    <row r="42" spans="1:40" s="24" customFormat="1" ht="11.25" x14ac:dyDescent="0.2">
      <c r="B42" s="18"/>
      <c r="C42" s="18"/>
      <c r="D42" s="18"/>
      <c r="E42" s="18" t="s">
        <v>92</v>
      </c>
      <c r="F42" s="26"/>
      <c r="G42" s="25"/>
      <c r="H42" s="25"/>
      <c r="I42" s="27"/>
      <c r="J42" s="27"/>
      <c r="K42" s="27"/>
      <c r="L42" s="25"/>
      <c r="M42" s="25"/>
      <c r="N42" s="63" t="s">
        <v>93</v>
      </c>
      <c r="O42" s="63"/>
      <c r="P42" s="63"/>
      <c r="Q42" s="63"/>
      <c r="R42" s="63"/>
      <c r="S42" s="63"/>
      <c r="T42" s="63"/>
      <c r="U42" s="63"/>
      <c r="V42" s="63"/>
      <c r="W42" s="63"/>
      <c r="X42" s="63" t="s">
        <v>92</v>
      </c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</row>
    <row r="43" spans="1:40" x14ac:dyDescent="0.2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17"/>
      <c r="Y43" s="17"/>
      <c r="Z43" s="17"/>
      <c r="AA43" s="17"/>
      <c r="AB43" s="17"/>
      <c r="AC43" s="2"/>
      <c r="AD43" s="2"/>
      <c r="AE43" s="2"/>
      <c r="AF43" s="2"/>
    </row>
    <row r="44" spans="1:40" x14ac:dyDescent="0.2">
      <c r="X44" s="6"/>
      <c r="Y44" s="6"/>
      <c r="Z44" s="6"/>
      <c r="AA44" s="6"/>
      <c r="AB44" s="6"/>
    </row>
    <row r="45" spans="1:40" x14ac:dyDescent="0.2">
      <c r="X45" s="6"/>
      <c r="Y45" s="6"/>
      <c r="Z45" s="6"/>
      <c r="AA45" s="6"/>
      <c r="AB45" s="6"/>
    </row>
    <row r="46" spans="1:40" x14ac:dyDescent="0.2">
      <c r="X46" s="6"/>
      <c r="Y46" s="6"/>
      <c r="Z46" s="6"/>
      <c r="AA46" s="6"/>
      <c r="AB46" s="6"/>
    </row>
    <row r="47" spans="1:40" x14ac:dyDescent="0.2">
      <c r="X47" s="6"/>
      <c r="Y47" s="6"/>
      <c r="Z47" s="6"/>
      <c r="AA47" s="6"/>
      <c r="AB47" s="6"/>
    </row>
    <row r="48" spans="1:40" x14ac:dyDescent="0.2">
      <c r="X48" s="6"/>
      <c r="Y48" s="6"/>
      <c r="Z48" s="6"/>
      <c r="AA48" s="6"/>
      <c r="AB48" s="6"/>
    </row>
    <row r="49" spans="24:28" x14ac:dyDescent="0.2">
      <c r="X49" s="6"/>
      <c r="Y49" s="6"/>
      <c r="Z49" s="6"/>
      <c r="AA49" s="6"/>
      <c r="AB49" s="6"/>
    </row>
    <row r="50" spans="24:28" x14ac:dyDescent="0.2">
      <c r="X50" s="6"/>
      <c r="Y50" s="6"/>
      <c r="Z50" s="6"/>
      <c r="AA50" s="6"/>
      <c r="AB50" s="6"/>
    </row>
    <row r="51" spans="24:28" x14ac:dyDescent="0.2">
      <c r="X51" s="6"/>
      <c r="Y51" s="6"/>
      <c r="Z51" s="6"/>
      <c r="AA51" s="6"/>
      <c r="AB51" s="6"/>
    </row>
    <row r="52" spans="24:28" x14ac:dyDescent="0.2">
      <c r="X52" s="6"/>
      <c r="Y52" s="6"/>
      <c r="Z52" s="6"/>
      <c r="AA52" s="6"/>
      <c r="AB52" s="6"/>
    </row>
    <row r="53" spans="24:28" x14ac:dyDescent="0.2">
      <c r="X53" s="6"/>
      <c r="Y53" s="6"/>
      <c r="Z53" s="6"/>
      <c r="AA53" s="6"/>
      <c r="AB53" s="6"/>
    </row>
    <row r="54" spans="24:28" x14ac:dyDescent="0.2">
      <c r="X54" s="6"/>
      <c r="Y54" s="6"/>
      <c r="Z54" s="6"/>
      <c r="AA54" s="6"/>
      <c r="AB54" s="6"/>
    </row>
    <row r="55" spans="24:28" x14ac:dyDescent="0.2">
      <c r="X55" s="6"/>
      <c r="Y55" s="6"/>
      <c r="Z55" s="6"/>
      <c r="AA55" s="6"/>
      <c r="AB55" s="6"/>
    </row>
    <row r="56" spans="24:28" x14ac:dyDescent="0.2">
      <c r="X56" s="6"/>
      <c r="Y56" s="6"/>
      <c r="Z56" s="6"/>
      <c r="AA56" s="6"/>
      <c r="AB56" s="6"/>
    </row>
    <row r="58" spans="24:28" x14ac:dyDescent="0.2">
      <c r="X58" s="6"/>
      <c r="Y58" s="6"/>
      <c r="Z58" s="6"/>
      <c r="AA58" s="6"/>
      <c r="AB58" s="6"/>
    </row>
  </sheetData>
  <mergeCells count="47">
    <mergeCell ref="X7:AN7"/>
    <mergeCell ref="N42:W42"/>
    <mergeCell ref="X42:AN42"/>
    <mergeCell ref="C9:C14"/>
    <mergeCell ref="D9:D14"/>
    <mergeCell ref="Q9:Q14"/>
    <mergeCell ref="I5:M7"/>
    <mergeCell ref="E5:H7"/>
    <mergeCell ref="V5:V7"/>
    <mergeCell ref="S9:S14"/>
    <mergeCell ref="T9:T14"/>
    <mergeCell ref="M9:M14"/>
    <mergeCell ref="E9:E14"/>
    <mergeCell ref="F9:F14"/>
    <mergeCell ref="G9:G14"/>
    <mergeCell ref="H9:H14"/>
    <mergeCell ref="I9:I14"/>
    <mergeCell ref="J9:J13"/>
    <mergeCell ref="K9:K14"/>
    <mergeCell ref="L9:L14"/>
    <mergeCell ref="V9:V14"/>
    <mergeCell ref="N5:R7"/>
    <mergeCell ref="W5:W7"/>
    <mergeCell ref="W9:W14"/>
    <mergeCell ref="R9:R14"/>
    <mergeCell ref="P9:P14"/>
    <mergeCell ref="S5:U7"/>
    <mergeCell ref="U9:U14"/>
    <mergeCell ref="N9:N14"/>
    <mergeCell ref="O9:O14"/>
    <mergeCell ref="X9:X14"/>
    <mergeCell ref="AB9:AB14"/>
    <mergeCell ref="AC9:AC14"/>
    <mergeCell ref="AD9:AD14"/>
    <mergeCell ref="Y9:Y14"/>
    <mergeCell ref="Z9:Z14"/>
    <mergeCell ref="AA9:AA14"/>
    <mergeCell ref="AE9:AE14"/>
    <mergeCell ref="AF9:AF14"/>
    <mergeCell ref="AG9:AG14"/>
    <mergeCell ref="AH9:AH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Gloucester County Equalization Table 2018</dc:title>
  <dc:subject>Gloucester County Equalization Table 2018</dc:subject>
  <dc:creator>NJ Taxation</dc:creator>
  <cp:keywords>Gloucester County Equalization, Table 2018</cp:keywords>
  <cp:lastModifiedBy>Christopher Beitz, </cp:lastModifiedBy>
  <cp:lastPrinted>2010-03-10T16:47:19Z</cp:lastPrinted>
  <dcterms:created xsi:type="dcterms:W3CDTF">2002-01-15T13:54:18Z</dcterms:created>
  <dcterms:modified xsi:type="dcterms:W3CDTF">2018-05-03T13:13:02Z</dcterms:modified>
</cp:coreProperties>
</file>