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S:\Property Administration\EQ_AOR\County Equalization\Web Version\2018\"/>
    </mc:Choice>
  </mc:AlternateContent>
  <bookViews>
    <workbookView xWindow="120" yWindow="120" windowWidth="9375" windowHeight="445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Table'!$A$1:$AN$46</definedName>
    <definedName name="_xlnm.Print_Titles" localSheetId="0">'Equalization Table'!$A:$D,'Equalization Table'!$1:$14</definedName>
  </definedNames>
  <calcPr calcId="152511"/>
</workbook>
</file>

<file path=xl/calcChain.xml><?xml version="1.0" encoding="utf-8"?>
<calcChain xmlns="http://schemas.openxmlformats.org/spreadsheetml/2006/main">
  <c r="E41" i="1" l="1"/>
  <c r="P2" i="1" l="1"/>
  <c r="AM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X41" i="1"/>
  <c r="N41" i="1"/>
  <c r="I41" i="1"/>
  <c r="AD2" i="1"/>
  <c r="AN41" i="1" l="1"/>
  <c r="R41" i="1"/>
  <c r="K41" i="1"/>
  <c r="G41" i="1"/>
  <c r="H41" i="1"/>
  <c r="L41" i="1"/>
  <c r="P41" i="1"/>
  <c r="W41" i="1" l="1"/>
</calcChain>
</file>

<file path=xl/sharedStrings.xml><?xml version="1.0" encoding="utf-8"?>
<sst xmlns="http://schemas.openxmlformats.org/spreadsheetml/2006/main" count="175" uniqueCount="135">
  <si>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</si>
  <si>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</si>
  <si>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</si>
  <si>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</si>
  <si>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</si>
  <si>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</si>
  <si>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</si>
  <si>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</si>
  <si>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</si>
  <si>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</si>
  <si>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</si>
  <si>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</si>
  <si>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</si>
  <si>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</si>
  <si>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</si>
  <si>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</si>
  <si>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</si>
  <si>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</si>
  <si>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</si>
  <si>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</si>
  <si>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</si>
  <si>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</si>
  <si>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</si>
  <si>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</si>
  <si>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</si>
  <si>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</si>
  <si>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</si>
  <si>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</si>
  <si>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</si>
  <si>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</si>
  <si>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</si>
  <si>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</si>
  <si>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</si>
  <si>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</si>
  <si>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</si>
  <si>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</si>
  <si>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</si>
  <si>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</si>
  <si>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</si>
  <si>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</si>
  <si>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</si>
  <si>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</si>
  <si>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</si>
  <si>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</si>
  <si>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</si>
  <si>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</si>
  <si>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</si>
  <si>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</si>
  <si>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</si>
  <si>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</si>
  <si>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</si>
  <si>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</si>
  <si>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</si>
  <si>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</si>
  <si>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</si>
  <si>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</si>
  <si>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</si>
  <si>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</si>
  <si>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</si>
  <si>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</si>
  <si>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</si>
  <si>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</si>
  <si>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</si>
  <si>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</si>
  <si>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</si>
  <si>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</si>
  <si>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</si>
  <si>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</si>
  <si>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</si>
  <si>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</si>
  <si>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</si>
  <si>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</si>
  <si>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</si>
  <si>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</si>
  <si>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</si>
  <si>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</si>
  <si>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</si>
  <si>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</si>
  <si>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</si>
  <si>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</si>
  <si>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</si>
  <si>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</si>
  <si>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</si>
  <si>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</si>
  <si>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</si>
  <si>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</si>
  <si>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</si>
  <si>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</si>
  <si>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</si>
  <si>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</si>
  <si>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</si>
  <si>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</si>
  <si>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</si>
  <si>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</si>
  <si>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</si>
  <si>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</si>
  <si>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CARTERET BORO</t>
  </si>
  <si>
    <t>CRANBURY TWP</t>
  </si>
  <si>
    <t>DUNELLEN BORO</t>
  </si>
  <si>
    <t>EAST BRUNSWICK TWP</t>
  </si>
  <si>
    <t>EDISON TWP</t>
  </si>
  <si>
    <t>HELMETTA BORO</t>
  </si>
  <si>
    <t>HIGHLAND PARK BORO</t>
  </si>
  <si>
    <t>JAMESBURG BORO</t>
  </si>
  <si>
    <t>METUCHEN BORO</t>
  </si>
  <si>
    <t>MIDDLESEX BORO</t>
  </si>
  <si>
    <t>MILLTOWN BORO</t>
  </si>
  <si>
    <t>MONROE TWP</t>
  </si>
  <si>
    <t>NEW BRUNSWICK CITY</t>
  </si>
  <si>
    <t>NORTH BRUNSWICK TWP</t>
  </si>
  <si>
    <t>OLD BRIDGE TWP</t>
  </si>
  <si>
    <t>PERTH AMBOY CITY</t>
  </si>
  <si>
    <t>PISCATAWAY TWP</t>
  </si>
  <si>
    <t>PLAINSBORO TWP</t>
  </si>
  <si>
    <t>SAYREVILLE BORO</t>
  </si>
  <si>
    <t>SOUTH AMBOY CITY</t>
  </si>
  <si>
    <t>SOUTH BRUNSWICK TWP</t>
  </si>
  <si>
    <t>SOUTH PLAINFIELD BORO</t>
  </si>
  <si>
    <t>SOUTH RIVER BORO</t>
  </si>
  <si>
    <t>SPOTSWOOD BORO</t>
  </si>
  <si>
    <t>WOODBRIDGE TWP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</si>
  <si>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</si>
  <si>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</si>
  <si>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</si>
  <si>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</si>
  <si>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</si>
  <si>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</si>
  <si>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</si>
  <si>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</si>
  <si>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</si>
  <si>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</si>
  <si>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</si>
  <si>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FE</t>
  </si>
  <si>
    <t>RE</t>
  </si>
  <si>
    <t>Final Equalization Table, County of Middlesex for the year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</si>
</sst>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#,##0.00000000000000"/>
    <numFmt numFmtId="166" formatCode="_(* #,##0_);_(* \(#,##0\);_(* &quot;-&quot;??_);_(@_)"/>
    <numFmt numFmtId="167" formatCode="0.0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ill="1"/>
    <xf numFmtId="164" fontId="0" fillId="2" borderId="0" xfId="0" applyNumberFormat="1" applyFill="1"/>
    <xf numFmtId="165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3" fontId="0" fillId="2" borderId="0" xfId="0" applyNumberFormat="1" applyFill="1" applyAlignment="1">
      <alignment horizontal="right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4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left"/>
    </xf>
    <xf numFmtId="3" fontId="2" fillId="2" borderId="1" xfId="0" applyNumberFormat="1" applyFont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0" fontId="4" fillId="2" borderId="0" xfId="0" applyFont="1" applyFill="1"/>
    <xf numFmtId="3" fontId="0" fillId="2" borderId="7" xfId="0" applyNumberFormat="1" applyFill="1" applyBorder="1"/>
    <xf numFmtId="4" fontId="0" fillId="2" borderId="7" xfId="0" applyNumberFormat="1" applyFill="1" applyBorder="1"/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3" fontId="0" fillId="2" borderId="7" xfId="0" applyNumberFormat="1" applyFill="1" applyBorder="1" applyAlignment="1">
      <alignment horizontal="center"/>
    </xf>
    <xf numFmtId="166" fontId="0" fillId="0" borderId="2" xfId="1" applyNumberFormat="1" applyFont="1" applyFill="1" applyBorder="1" applyAlignment="1">
      <alignment horizontal="center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2" borderId="4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right" vertical="center"/>
    </xf>
    <xf numFmtId="0" fontId="0" fillId="0" borderId="2" xfId="0" quotePrefix="1" applyFill="1" applyBorder="1" applyAlignment="1">
      <alignment horizontal="left" vertical="center"/>
    </xf>
    <xf numFmtId="0" fontId="0" fillId="0" borderId="2" xfId="0" applyFill="1" applyBorder="1"/>
    <xf numFmtId="37" fontId="0" fillId="0" borderId="6" xfId="1" applyNumberFormat="1" applyFont="1" applyFill="1" applyBorder="1" applyAlignment="1">
      <alignment horizontal="right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37" fontId="0" fillId="0" borderId="2" xfId="1" applyNumberFormat="1" applyFont="1" applyFill="1" applyBorder="1" applyAlignment="1">
      <alignment horizontal="right" vertical="center" wrapText="1"/>
    </xf>
    <xf numFmtId="43" fontId="0" fillId="0" borderId="2" xfId="1" applyFont="1" applyFill="1" applyBorder="1" applyAlignment="1">
      <alignment horizontal="center" vertical="center" wrapText="1"/>
    </xf>
    <xf numFmtId="167" fontId="0" fillId="0" borderId="2" xfId="0" applyNumberFormat="1" applyFill="1" applyBorder="1" applyAlignment="1">
      <alignment horizontal="center" vertical="center" wrapText="1"/>
    </xf>
    <xf numFmtId="37" fontId="0" fillId="0" borderId="2" xfId="1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59"/>
  <sheetViews>
    <sheetView tabSelected="1" topLeftCell="A4" zoomScaleNormal="100" workbookViewId="0">
      <selection activeCell="L23" sqref="L23:L24"/>
    </sheetView>
  </sheetViews>
  <sheetFormatPr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3.7109375" style="3" customWidth="1"/>
    <col min="24" max="27" width="11" style="3" customWidth="1"/>
    <col min="28" max="28" width="11.28515625" style="3" customWidth="1"/>
    <col min="29" max="29" width="9.7109375" style="3" customWidth="1"/>
    <col min="30" max="30" width="11" style="3" customWidth="1"/>
    <col min="31" max="31" width="10.7109375" style="3" customWidth="1"/>
    <col min="32" max="32" width="13.140625" style="3" customWidth="1"/>
    <col min="33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 x14ac:dyDescent="0.2">
      <c r="G2" s="28"/>
      <c r="H2" s="33" t="s">
        <v>134</v>
      </c>
      <c r="P2" s="3" t="str">
        <f>H2</f>
        <v>Final Equalization Table, County of Middlesex for the year 2018</v>
      </c>
      <c r="AD2" s="3" t="str">
        <f>H2</f>
        <v>Final Equalization Table, County of Middlesex for the year 2018</v>
      </c>
    </row>
    <row r="5" spans="1:40" ht="27.6" customHeight="1" x14ac:dyDescent="0.2">
      <c r="E5" s="41" t="s">
        <v>6</v>
      </c>
      <c r="F5" s="41"/>
      <c r="G5" s="41"/>
      <c r="H5" s="41"/>
      <c r="I5" s="40" t="s">
        <v>70</v>
      </c>
      <c r="J5" s="40"/>
      <c r="K5" s="40"/>
      <c r="L5" s="40"/>
      <c r="M5" s="40"/>
      <c r="N5" s="41" t="s">
        <v>47</v>
      </c>
      <c r="O5" s="41"/>
      <c r="P5" s="41"/>
      <c r="Q5" s="41"/>
      <c r="R5" s="41"/>
      <c r="S5" s="40" t="s">
        <v>48</v>
      </c>
      <c r="T5" s="40"/>
      <c r="U5" s="40"/>
      <c r="V5" s="40" t="s">
        <v>30</v>
      </c>
      <c r="W5" s="40" t="s">
        <v>49</v>
      </c>
    </row>
    <row r="6" spans="1:40" ht="28.15" customHeight="1" x14ac:dyDescent="0.2">
      <c r="E6" s="41"/>
      <c r="F6" s="41"/>
      <c r="G6" s="41"/>
      <c r="H6" s="41"/>
      <c r="I6" s="40"/>
      <c r="J6" s="40"/>
      <c r="K6" s="40"/>
      <c r="L6" s="40"/>
      <c r="M6" s="40"/>
      <c r="N6" s="41"/>
      <c r="O6" s="41"/>
      <c r="P6" s="41"/>
      <c r="Q6" s="41"/>
      <c r="R6" s="41"/>
      <c r="S6" s="40"/>
      <c r="T6" s="40"/>
      <c r="U6" s="40"/>
      <c r="V6" s="40"/>
      <c r="W6" s="40"/>
    </row>
    <row r="7" spans="1:40" ht="12.75" customHeight="1" x14ac:dyDescent="0.2">
      <c r="E7" s="41"/>
      <c r="F7" s="41"/>
      <c r="G7" s="41"/>
      <c r="H7" s="41"/>
      <c r="I7" s="40"/>
      <c r="J7" s="40"/>
      <c r="K7" s="40"/>
      <c r="L7" s="40"/>
      <c r="M7" s="40"/>
      <c r="N7" s="41"/>
      <c r="O7" s="41"/>
      <c r="P7" s="41"/>
      <c r="Q7" s="41"/>
      <c r="R7" s="41"/>
      <c r="S7" s="40"/>
      <c r="T7" s="40"/>
      <c r="U7" s="40"/>
      <c r="V7" s="40"/>
      <c r="W7" s="40"/>
      <c r="X7" s="45" t="s">
        <v>46</v>
      </c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7"/>
    </row>
    <row r="8" spans="1:40" x14ac:dyDescent="0.2">
      <c r="E8" s="21" t="s">
        <v>12</v>
      </c>
      <c r="F8" s="21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1" t="s">
        <v>18</v>
      </c>
      <c r="L8" s="21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2" t="s">
        <v>26</v>
      </c>
      <c r="T8" s="22" t="s">
        <v>27</v>
      </c>
      <c r="U8" s="22" t="s">
        <v>28</v>
      </c>
      <c r="V8" s="22">
        <v>5</v>
      </c>
      <c r="W8" s="22">
        <v>6</v>
      </c>
      <c r="X8" s="20" t="s">
        <v>32</v>
      </c>
      <c r="Y8" s="20" t="s">
        <v>33</v>
      </c>
      <c r="Z8" s="20" t="s">
        <v>34</v>
      </c>
      <c r="AA8" s="20" t="s">
        <v>35</v>
      </c>
      <c r="AB8" s="20" t="s">
        <v>5</v>
      </c>
      <c r="AC8" s="20" t="s">
        <v>36</v>
      </c>
      <c r="AD8" s="20" t="s">
        <v>37</v>
      </c>
      <c r="AE8" s="20" t="s">
        <v>38</v>
      </c>
      <c r="AF8" s="20" t="s">
        <v>39</v>
      </c>
      <c r="AG8" s="20" t="s">
        <v>40</v>
      </c>
      <c r="AH8" s="20" t="s">
        <v>41</v>
      </c>
      <c r="AI8" s="20" t="s">
        <v>42</v>
      </c>
      <c r="AJ8" s="31" t="s">
        <v>43</v>
      </c>
      <c r="AK8" s="32" t="s">
        <v>91</v>
      </c>
      <c r="AL8" s="32" t="s">
        <v>123</v>
      </c>
      <c r="AM8" s="32" t="s">
        <v>124</v>
      </c>
      <c r="AN8" s="32" t="s">
        <v>125</v>
      </c>
    </row>
    <row r="9" spans="1:40" s="9" customFormat="1" ht="13.15" customHeight="1" x14ac:dyDescent="0.2">
      <c r="B9" s="10"/>
      <c r="C9" s="38" t="s">
        <v>44</v>
      </c>
      <c r="D9" s="39" t="s">
        <v>45</v>
      </c>
      <c r="E9" s="44" t="s">
        <v>31</v>
      </c>
      <c r="F9" s="40" t="s">
        <v>8</v>
      </c>
      <c r="G9" s="40" t="s">
        <v>50</v>
      </c>
      <c r="H9" s="40" t="s">
        <v>51</v>
      </c>
      <c r="I9" s="40" t="s">
        <v>7</v>
      </c>
      <c r="J9" s="42" t="s">
        <v>11</v>
      </c>
      <c r="K9" s="40" t="s">
        <v>56</v>
      </c>
      <c r="L9" s="40" t="s">
        <v>52</v>
      </c>
      <c r="M9" s="40" t="s">
        <v>121</v>
      </c>
      <c r="N9" s="40" t="s">
        <v>53</v>
      </c>
      <c r="O9" s="40" t="s">
        <v>9</v>
      </c>
      <c r="P9" s="40" t="s">
        <v>57</v>
      </c>
      <c r="Q9" s="40" t="s">
        <v>58</v>
      </c>
      <c r="R9" s="40" t="s">
        <v>54</v>
      </c>
      <c r="S9" s="40" t="s">
        <v>7</v>
      </c>
      <c r="T9" s="40" t="s">
        <v>10</v>
      </c>
      <c r="U9" s="40" t="s">
        <v>59</v>
      </c>
      <c r="V9" s="40" t="s">
        <v>94</v>
      </c>
      <c r="W9" s="40" t="s">
        <v>55</v>
      </c>
      <c r="X9" s="40" t="s">
        <v>60</v>
      </c>
      <c r="Y9" s="40" t="s">
        <v>126</v>
      </c>
      <c r="Z9" s="40" t="s">
        <v>69</v>
      </c>
      <c r="AA9" s="40" t="s">
        <v>68</v>
      </c>
      <c r="AB9" s="42" t="s">
        <v>127</v>
      </c>
      <c r="AC9" s="40" t="s">
        <v>122</v>
      </c>
      <c r="AD9" s="42" t="s">
        <v>128</v>
      </c>
      <c r="AE9" s="42" t="s">
        <v>129</v>
      </c>
      <c r="AF9" s="42" t="s">
        <v>130</v>
      </c>
      <c r="AG9" s="40" t="s">
        <v>62</v>
      </c>
      <c r="AH9" s="40" t="s">
        <v>61</v>
      </c>
      <c r="AI9" s="40" t="s">
        <v>64</v>
      </c>
      <c r="AJ9" s="40" t="s">
        <v>63</v>
      </c>
      <c r="AK9" s="49" t="s">
        <v>65</v>
      </c>
      <c r="AL9" s="49" t="s">
        <v>66</v>
      </c>
      <c r="AM9" s="49" t="s">
        <v>67</v>
      </c>
      <c r="AN9" s="49" t="s">
        <v>131</v>
      </c>
    </row>
    <row r="10" spans="1:40" s="9" customFormat="1" x14ac:dyDescent="0.2">
      <c r="B10" s="10"/>
      <c r="C10" s="38"/>
      <c r="D10" s="39"/>
      <c r="E10" s="44"/>
      <c r="F10" s="40"/>
      <c r="G10" s="40"/>
      <c r="H10" s="40"/>
      <c r="I10" s="40"/>
      <c r="J10" s="43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3"/>
      <c r="AC10" s="40"/>
      <c r="AD10" s="43"/>
      <c r="AE10" s="43"/>
      <c r="AF10" s="43"/>
      <c r="AG10" s="40"/>
      <c r="AH10" s="40"/>
      <c r="AI10" s="40"/>
      <c r="AJ10" s="40"/>
      <c r="AK10" s="40"/>
      <c r="AL10" s="40"/>
      <c r="AM10" s="40"/>
      <c r="AN10" s="40"/>
    </row>
    <row r="11" spans="1:40" s="9" customFormat="1" ht="55.9" customHeight="1" x14ac:dyDescent="0.2">
      <c r="B11" s="10"/>
      <c r="C11" s="38"/>
      <c r="D11" s="39"/>
      <c r="E11" s="44"/>
      <c r="F11" s="40"/>
      <c r="G11" s="40"/>
      <c r="H11" s="40"/>
      <c r="I11" s="40"/>
      <c r="J11" s="43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3"/>
      <c r="AC11" s="40"/>
      <c r="AD11" s="43"/>
      <c r="AE11" s="43"/>
      <c r="AF11" s="43"/>
      <c r="AG11" s="40"/>
      <c r="AH11" s="40"/>
      <c r="AI11" s="40"/>
      <c r="AJ11" s="40"/>
      <c r="AK11" s="40"/>
      <c r="AL11" s="40"/>
      <c r="AM11" s="40"/>
      <c r="AN11" s="40"/>
    </row>
    <row r="12" spans="1:40" s="9" customFormat="1" x14ac:dyDescent="0.2">
      <c r="B12" s="10"/>
      <c r="C12" s="38"/>
      <c r="D12" s="39"/>
      <c r="E12" s="44"/>
      <c r="F12" s="40"/>
      <c r="G12" s="40"/>
      <c r="H12" s="40"/>
      <c r="I12" s="40"/>
      <c r="J12" s="43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3"/>
      <c r="AC12" s="40"/>
      <c r="AD12" s="43"/>
      <c r="AE12" s="43"/>
      <c r="AF12" s="43"/>
      <c r="AG12" s="40"/>
      <c r="AH12" s="40"/>
      <c r="AI12" s="40"/>
      <c r="AJ12" s="40"/>
      <c r="AK12" s="40"/>
      <c r="AL12" s="40"/>
      <c r="AM12" s="40"/>
      <c r="AN12" s="40"/>
    </row>
    <row r="13" spans="1:40" s="9" customFormat="1" x14ac:dyDescent="0.2">
      <c r="B13" s="10"/>
      <c r="C13" s="38"/>
      <c r="D13" s="39"/>
      <c r="E13" s="44"/>
      <c r="F13" s="40"/>
      <c r="G13" s="40"/>
      <c r="H13" s="40"/>
      <c r="I13" s="40"/>
      <c r="J13" s="43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3"/>
      <c r="AC13" s="40"/>
      <c r="AD13" s="43"/>
      <c r="AE13" s="43"/>
      <c r="AF13" s="43"/>
      <c r="AG13" s="40"/>
      <c r="AH13" s="40"/>
      <c r="AI13" s="40"/>
      <c r="AJ13" s="40"/>
      <c r="AK13" s="40"/>
      <c r="AL13" s="40"/>
      <c r="AM13" s="40"/>
      <c r="AN13" s="40"/>
    </row>
    <row r="14" spans="1:40" s="9" customFormat="1" x14ac:dyDescent="0.2">
      <c r="B14" s="10"/>
      <c r="C14" s="38"/>
      <c r="D14" s="39"/>
      <c r="E14" s="44"/>
      <c r="F14" s="40"/>
      <c r="G14" s="40"/>
      <c r="H14" s="40"/>
      <c r="I14" s="40"/>
      <c r="J14" s="23" t="s">
        <v>95</v>
      </c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9"/>
      <c r="AC14" s="40"/>
      <c r="AD14" s="49"/>
      <c r="AE14" s="49"/>
      <c r="AF14" s="49"/>
      <c r="AG14" s="40"/>
      <c r="AH14" s="40"/>
      <c r="AI14" s="40"/>
      <c r="AJ14" s="40"/>
      <c r="AK14" s="40"/>
      <c r="AL14" s="40"/>
      <c r="AM14" s="40"/>
      <c r="AN14" s="40"/>
    </row>
    <row r="15" spans="1:40" s="60" customFormat="1" x14ac:dyDescent="0.2">
      <c r="A15" s="50" t="s">
        <v>84</v>
      </c>
      <c r="B15" s="51" t="s">
        <v>0</v>
      </c>
      <c r="C15" s="37" t="s">
        <v>5</v>
      </c>
      <c r="D15" s="52" t="s">
        <v>96</v>
      </c>
      <c r="E15" s="53">
        <v>2422766503</v>
      </c>
      <c r="F15" s="54">
        <v>107.37</v>
      </c>
      <c r="G15" s="35">
        <v>2256465030</v>
      </c>
      <c r="H15" s="36">
        <v>-166301473</v>
      </c>
      <c r="I15" s="55">
        <v>2965620</v>
      </c>
      <c r="J15" s="54">
        <v>100</v>
      </c>
      <c r="K15" s="36">
        <v>2965620</v>
      </c>
      <c r="L15" s="35">
        <v>2965620</v>
      </c>
      <c r="M15" s="36">
        <v>0</v>
      </c>
      <c r="N15" s="56">
        <v>893875.92</v>
      </c>
      <c r="O15" s="57">
        <v>2.63</v>
      </c>
      <c r="P15" s="36">
        <v>33987678</v>
      </c>
      <c r="Q15" s="54">
        <v>112.8</v>
      </c>
      <c r="R15" s="36">
        <v>30130920</v>
      </c>
      <c r="S15" s="58">
        <v>0</v>
      </c>
      <c r="T15" s="54">
        <v>107.37</v>
      </c>
      <c r="U15" s="58">
        <v>0</v>
      </c>
      <c r="V15" s="58">
        <v>0</v>
      </c>
      <c r="W15" s="36">
        <v>-136170553</v>
      </c>
      <c r="X15" s="59"/>
      <c r="Y15" s="59"/>
      <c r="Z15" s="59"/>
      <c r="AA15" s="59">
        <v>2428217</v>
      </c>
      <c r="AB15" s="59"/>
      <c r="AC15" s="59"/>
      <c r="AD15" s="59"/>
      <c r="AE15" s="59"/>
      <c r="AF15" s="59"/>
      <c r="AG15" s="59"/>
      <c r="AH15" s="59">
        <v>30000</v>
      </c>
      <c r="AI15" s="59"/>
      <c r="AJ15" s="59"/>
      <c r="AK15" s="59"/>
      <c r="AL15" s="59"/>
      <c r="AM15" s="59"/>
      <c r="AN15" s="35">
        <v>2458217</v>
      </c>
    </row>
    <row r="16" spans="1:40" s="60" customFormat="1" x14ac:dyDescent="0.2">
      <c r="A16" s="50" t="s">
        <v>84</v>
      </c>
      <c r="B16" s="51" t="s">
        <v>1</v>
      </c>
      <c r="C16" s="37" t="s">
        <v>5</v>
      </c>
      <c r="D16" s="52" t="s">
        <v>97</v>
      </c>
      <c r="E16" s="53">
        <v>1599466500</v>
      </c>
      <c r="F16" s="54">
        <v>98.64</v>
      </c>
      <c r="G16" s="35">
        <v>1621519161</v>
      </c>
      <c r="H16" s="36">
        <v>22052661</v>
      </c>
      <c r="I16" s="55">
        <v>1923340</v>
      </c>
      <c r="J16" s="54">
        <v>98.64</v>
      </c>
      <c r="K16" s="36">
        <v>1949858</v>
      </c>
      <c r="L16" s="35">
        <v>1923340</v>
      </c>
      <c r="M16" s="36">
        <v>0</v>
      </c>
      <c r="N16" s="56">
        <v>140505.93</v>
      </c>
      <c r="O16" s="57">
        <v>1.917</v>
      </c>
      <c r="P16" s="36">
        <v>7329469</v>
      </c>
      <c r="Q16" s="54">
        <v>104.84</v>
      </c>
      <c r="R16" s="36">
        <v>6991100</v>
      </c>
      <c r="S16" s="58">
        <v>0</v>
      </c>
      <c r="T16" s="54">
        <v>98.64</v>
      </c>
      <c r="U16" s="58">
        <v>0</v>
      </c>
      <c r="V16" s="58">
        <v>0</v>
      </c>
      <c r="W16" s="36">
        <v>29043761</v>
      </c>
      <c r="X16" s="59"/>
      <c r="Y16" s="59">
        <v>29498100</v>
      </c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35">
        <v>29498100</v>
      </c>
    </row>
    <row r="17" spans="1:40" s="60" customFormat="1" x14ac:dyDescent="0.2">
      <c r="A17" s="50" t="s">
        <v>84</v>
      </c>
      <c r="B17" s="51" t="s">
        <v>2</v>
      </c>
      <c r="C17" s="37"/>
      <c r="D17" s="52" t="s">
        <v>98</v>
      </c>
      <c r="E17" s="53">
        <v>144751900</v>
      </c>
      <c r="F17" s="54">
        <v>24.52</v>
      </c>
      <c r="G17" s="35">
        <v>590342170</v>
      </c>
      <c r="H17" s="36">
        <v>445590270</v>
      </c>
      <c r="I17" s="55">
        <v>25</v>
      </c>
      <c r="J17" s="54">
        <v>24.52</v>
      </c>
      <c r="K17" s="36">
        <v>102</v>
      </c>
      <c r="L17" s="35">
        <v>25</v>
      </c>
      <c r="M17" s="36">
        <v>0</v>
      </c>
      <c r="N17" s="56">
        <v>213461.59</v>
      </c>
      <c r="O17" s="57">
        <v>12.96</v>
      </c>
      <c r="P17" s="36">
        <v>1647080</v>
      </c>
      <c r="Q17" s="54">
        <v>24.32</v>
      </c>
      <c r="R17" s="36">
        <v>6772533</v>
      </c>
      <c r="S17" s="58">
        <v>0</v>
      </c>
      <c r="T17" s="54">
        <v>24.52</v>
      </c>
      <c r="U17" s="58">
        <v>0</v>
      </c>
      <c r="V17" s="58">
        <v>0</v>
      </c>
      <c r="W17" s="36">
        <v>452362803</v>
      </c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35">
        <v>0</v>
      </c>
    </row>
    <row r="18" spans="1:40" s="60" customFormat="1" x14ac:dyDescent="0.2">
      <c r="A18" s="50" t="s">
        <v>84</v>
      </c>
      <c r="B18" s="51" t="s">
        <v>3</v>
      </c>
      <c r="C18" s="37" t="s">
        <v>5</v>
      </c>
      <c r="D18" s="52" t="s">
        <v>99</v>
      </c>
      <c r="E18" s="53">
        <v>1898387050</v>
      </c>
      <c r="F18" s="54">
        <v>25.34</v>
      </c>
      <c r="G18" s="35">
        <v>7491661602</v>
      </c>
      <c r="H18" s="36">
        <v>5593274552</v>
      </c>
      <c r="I18" s="55">
        <v>2146634</v>
      </c>
      <c r="J18" s="54">
        <v>25.34</v>
      </c>
      <c r="K18" s="36">
        <v>8471326</v>
      </c>
      <c r="L18" s="35">
        <v>2146634</v>
      </c>
      <c r="M18" s="36">
        <v>0</v>
      </c>
      <c r="N18" s="56">
        <v>587008.89</v>
      </c>
      <c r="O18" s="57">
        <v>10.651</v>
      </c>
      <c r="P18" s="36">
        <v>5511303</v>
      </c>
      <c r="Q18" s="54">
        <v>26.22</v>
      </c>
      <c r="R18" s="36">
        <v>21019462</v>
      </c>
      <c r="S18" s="58">
        <v>0</v>
      </c>
      <c r="T18" s="54">
        <v>25.34</v>
      </c>
      <c r="U18" s="58">
        <v>0</v>
      </c>
      <c r="V18" s="58">
        <v>0</v>
      </c>
      <c r="W18" s="36">
        <v>5614294014</v>
      </c>
      <c r="X18" s="59"/>
      <c r="Y18" s="59">
        <v>567600</v>
      </c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35">
        <v>567600</v>
      </c>
    </row>
    <row r="19" spans="1:40" s="60" customFormat="1" x14ac:dyDescent="0.2">
      <c r="A19" s="50" t="s">
        <v>84</v>
      </c>
      <c r="B19" s="51" t="s">
        <v>4</v>
      </c>
      <c r="C19" s="37" t="s">
        <v>5</v>
      </c>
      <c r="D19" s="52" t="s">
        <v>100</v>
      </c>
      <c r="E19" s="53">
        <v>7137946100</v>
      </c>
      <c r="F19" s="54">
        <v>43.21</v>
      </c>
      <c r="G19" s="35">
        <v>16519199491</v>
      </c>
      <c r="H19" s="36">
        <v>9381253391</v>
      </c>
      <c r="I19" s="55">
        <v>6286427</v>
      </c>
      <c r="J19" s="54">
        <v>43.21</v>
      </c>
      <c r="K19" s="36">
        <v>14548547</v>
      </c>
      <c r="L19" s="35">
        <v>6286427</v>
      </c>
      <c r="M19" s="36">
        <v>0</v>
      </c>
      <c r="N19" s="56">
        <v>1328231</v>
      </c>
      <c r="O19" s="57">
        <v>5.1559999999999997</v>
      </c>
      <c r="P19" s="36">
        <v>25760881</v>
      </c>
      <c r="Q19" s="54">
        <v>44.6</v>
      </c>
      <c r="R19" s="36">
        <v>57759823</v>
      </c>
      <c r="S19" s="58">
        <v>0</v>
      </c>
      <c r="T19" s="54">
        <v>43.21</v>
      </c>
      <c r="U19" s="58">
        <v>0</v>
      </c>
      <c r="V19" s="58">
        <v>0</v>
      </c>
      <c r="W19" s="36">
        <v>9439013214</v>
      </c>
      <c r="X19" s="59"/>
      <c r="Y19" s="59">
        <v>2602700</v>
      </c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35">
        <v>2602700</v>
      </c>
    </row>
    <row r="20" spans="1:40" s="60" customFormat="1" x14ac:dyDescent="0.2">
      <c r="A20" s="50" t="s">
        <v>84</v>
      </c>
      <c r="B20" s="51" t="s">
        <v>90</v>
      </c>
      <c r="C20" s="37"/>
      <c r="D20" s="52" t="s">
        <v>101</v>
      </c>
      <c r="E20" s="53">
        <v>184897400</v>
      </c>
      <c r="F20" s="54">
        <v>90.14</v>
      </c>
      <c r="G20" s="35">
        <v>205122476</v>
      </c>
      <c r="H20" s="36">
        <v>20225076</v>
      </c>
      <c r="I20" s="55">
        <v>200978</v>
      </c>
      <c r="J20" s="54">
        <v>90.14</v>
      </c>
      <c r="K20" s="36">
        <v>222962</v>
      </c>
      <c r="L20" s="35">
        <v>200978</v>
      </c>
      <c r="M20" s="36">
        <v>0</v>
      </c>
      <c r="N20" s="56">
        <v>68541.320000000007</v>
      </c>
      <c r="O20" s="57">
        <v>2.9929999999999999</v>
      </c>
      <c r="P20" s="36">
        <v>2290054</v>
      </c>
      <c r="Q20" s="54">
        <v>89.99</v>
      </c>
      <c r="R20" s="36">
        <v>2544787</v>
      </c>
      <c r="S20" s="58">
        <v>0</v>
      </c>
      <c r="T20" s="54">
        <v>90.14</v>
      </c>
      <c r="U20" s="58">
        <v>0</v>
      </c>
      <c r="V20" s="58">
        <v>0</v>
      </c>
      <c r="W20" s="36">
        <v>22769863</v>
      </c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35">
        <v>0</v>
      </c>
    </row>
    <row r="21" spans="1:40" s="60" customFormat="1" x14ac:dyDescent="0.2">
      <c r="A21" s="50" t="s">
        <v>84</v>
      </c>
      <c r="B21" s="51" t="s">
        <v>89</v>
      </c>
      <c r="C21" s="37"/>
      <c r="D21" s="52" t="s">
        <v>102</v>
      </c>
      <c r="E21" s="53">
        <v>566413800</v>
      </c>
      <c r="F21" s="54">
        <v>41.7</v>
      </c>
      <c r="G21" s="35">
        <v>1358306475</v>
      </c>
      <c r="H21" s="36">
        <v>791892675</v>
      </c>
      <c r="I21" s="55">
        <v>42</v>
      </c>
      <c r="J21" s="54">
        <v>41.7</v>
      </c>
      <c r="K21" s="36">
        <v>101</v>
      </c>
      <c r="L21" s="35">
        <v>42</v>
      </c>
      <c r="M21" s="36">
        <v>0</v>
      </c>
      <c r="N21" s="56">
        <v>133207.34</v>
      </c>
      <c r="O21" s="57">
        <v>7.8559999999999999</v>
      </c>
      <c r="P21" s="36">
        <v>1695613</v>
      </c>
      <c r="Q21" s="54">
        <v>44.29</v>
      </c>
      <c r="R21" s="36">
        <v>3828433</v>
      </c>
      <c r="S21" s="58">
        <v>0</v>
      </c>
      <c r="T21" s="54">
        <v>41.7</v>
      </c>
      <c r="U21" s="58">
        <v>0</v>
      </c>
      <c r="V21" s="58">
        <v>0</v>
      </c>
      <c r="W21" s="36">
        <v>795721108</v>
      </c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35">
        <v>0</v>
      </c>
    </row>
    <row r="22" spans="1:40" s="60" customFormat="1" x14ac:dyDescent="0.2">
      <c r="A22" s="50" t="s">
        <v>84</v>
      </c>
      <c r="B22" s="51" t="s">
        <v>88</v>
      </c>
      <c r="C22" s="37"/>
      <c r="D22" s="52" t="s">
        <v>103</v>
      </c>
      <c r="E22" s="53">
        <v>236841600</v>
      </c>
      <c r="F22" s="54">
        <v>53.32</v>
      </c>
      <c r="G22" s="35">
        <v>444189047</v>
      </c>
      <c r="H22" s="36">
        <v>207347447</v>
      </c>
      <c r="I22" s="55">
        <v>1267088</v>
      </c>
      <c r="J22" s="54">
        <v>53.32</v>
      </c>
      <c r="K22" s="36">
        <v>2376384</v>
      </c>
      <c r="L22" s="35">
        <v>1267088</v>
      </c>
      <c r="M22" s="36">
        <v>0</v>
      </c>
      <c r="N22" s="56">
        <v>36795.800000000003</v>
      </c>
      <c r="O22" s="57">
        <v>6.0709999999999997</v>
      </c>
      <c r="P22" s="36">
        <v>606091</v>
      </c>
      <c r="Q22" s="54">
        <v>53.19</v>
      </c>
      <c r="R22" s="36">
        <v>1139483</v>
      </c>
      <c r="S22" s="58">
        <v>0</v>
      </c>
      <c r="T22" s="54">
        <v>53.32</v>
      </c>
      <c r="U22" s="58">
        <v>0</v>
      </c>
      <c r="V22" s="58">
        <v>0</v>
      </c>
      <c r="W22" s="36">
        <v>208486930</v>
      </c>
      <c r="X22" s="59"/>
      <c r="Y22" s="59"/>
      <c r="Z22" s="59"/>
      <c r="AA22" s="59"/>
      <c r="AB22" s="59"/>
      <c r="AC22" s="59"/>
      <c r="AD22" s="59"/>
      <c r="AE22" s="59"/>
      <c r="AF22" s="59"/>
      <c r="AG22" s="59">
        <v>25000</v>
      </c>
      <c r="AH22" s="59"/>
      <c r="AI22" s="59"/>
      <c r="AJ22" s="59"/>
      <c r="AK22" s="59"/>
      <c r="AL22" s="59"/>
      <c r="AM22" s="59"/>
      <c r="AN22" s="35">
        <v>25000</v>
      </c>
    </row>
    <row r="23" spans="1:40" s="60" customFormat="1" x14ac:dyDescent="0.2">
      <c r="A23" s="50" t="s">
        <v>84</v>
      </c>
      <c r="B23" s="51" t="s">
        <v>87</v>
      </c>
      <c r="C23" s="37"/>
      <c r="D23" s="52" t="s">
        <v>104</v>
      </c>
      <c r="E23" s="53">
        <v>1034016200</v>
      </c>
      <c r="F23" s="54">
        <v>43.65</v>
      </c>
      <c r="G23" s="35">
        <v>2368880183</v>
      </c>
      <c r="H23" s="36">
        <v>1334863983</v>
      </c>
      <c r="I23" s="55">
        <v>0</v>
      </c>
      <c r="J23" s="54">
        <v>43.65</v>
      </c>
      <c r="K23" s="36">
        <v>0</v>
      </c>
      <c r="L23" s="35">
        <v>0</v>
      </c>
      <c r="M23" s="36">
        <v>0</v>
      </c>
      <c r="N23" s="56">
        <v>296771.18</v>
      </c>
      <c r="O23" s="57">
        <v>5.9210000000000003</v>
      </c>
      <c r="P23" s="36">
        <v>5012180</v>
      </c>
      <c r="Q23" s="54">
        <v>43.06</v>
      </c>
      <c r="R23" s="36">
        <v>11639991</v>
      </c>
      <c r="S23" s="58">
        <v>0</v>
      </c>
      <c r="T23" s="54">
        <v>43.65</v>
      </c>
      <c r="U23" s="58">
        <v>0</v>
      </c>
      <c r="V23" s="58">
        <v>0</v>
      </c>
      <c r="W23" s="36">
        <v>1346503974</v>
      </c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35">
        <v>0</v>
      </c>
    </row>
    <row r="24" spans="1:40" s="60" customFormat="1" x14ac:dyDescent="0.2">
      <c r="A24" s="50" t="s">
        <v>84</v>
      </c>
      <c r="B24" s="51" t="s">
        <v>86</v>
      </c>
      <c r="C24" s="37" t="s">
        <v>5</v>
      </c>
      <c r="D24" s="52" t="s">
        <v>105</v>
      </c>
      <c r="E24" s="53">
        <v>494420600</v>
      </c>
      <c r="F24" s="54">
        <v>33.44</v>
      </c>
      <c r="G24" s="35">
        <v>1478530502</v>
      </c>
      <c r="H24" s="36">
        <v>984109902</v>
      </c>
      <c r="I24" s="55">
        <v>600111</v>
      </c>
      <c r="J24" s="54">
        <v>33.44</v>
      </c>
      <c r="K24" s="36">
        <v>1794590</v>
      </c>
      <c r="L24" s="35">
        <v>600111</v>
      </c>
      <c r="M24" s="36">
        <v>0</v>
      </c>
      <c r="N24" s="56">
        <v>259445.4</v>
      </c>
      <c r="O24" s="57">
        <v>8.6440000000000001</v>
      </c>
      <c r="P24" s="36">
        <v>3001451</v>
      </c>
      <c r="Q24" s="54">
        <v>34.159999999999997</v>
      </c>
      <c r="R24" s="36">
        <v>8786449</v>
      </c>
      <c r="S24" s="58">
        <v>0</v>
      </c>
      <c r="T24" s="54">
        <v>33.44</v>
      </c>
      <c r="U24" s="58">
        <v>0</v>
      </c>
      <c r="V24" s="58">
        <v>0</v>
      </c>
      <c r="W24" s="36">
        <v>992896351</v>
      </c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>
        <v>29900</v>
      </c>
      <c r="AI24" s="59"/>
      <c r="AJ24" s="59"/>
      <c r="AK24" s="59"/>
      <c r="AL24" s="59"/>
      <c r="AM24" s="59"/>
      <c r="AN24" s="35">
        <v>29900</v>
      </c>
    </row>
    <row r="25" spans="1:40" s="60" customFormat="1" x14ac:dyDescent="0.2">
      <c r="A25" s="50" t="s">
        <v>84</v>
      </c>
      <c r="B25" s="51" t="s">
        <v>85</v>
      </c>
      <c r="C25" s="37"/>
      <c r="D25" s="52" t="s">
        <v>106</v>
      </c>
      <c r="E25" s="53">
        <v>445372000</v>
      </c>
      <c r="F25" s="54">
        <v>50.08</v>
      </c>
      <c r="G25" s="35">
        <v>889321086</v>
      </c>
      <c r="H25" s="36">
        <v>443949086</v>
      </c>
      <c r="I25" s="55">
        <v>0</v>
      </c>
      <c r="J25" s="54">
        <v>50.08</v>
      </c>
      <c r="K25" s="36">
        <v>0</v>
      </c>
      <c r="L25" s="35">
        <v>0</v>
      </c>
      <c r="M25" s="36">
        <v>0</v>
      </c>
      <c r="N25" s="56">
        <v>98343.37</v>
      </c>
      <c r="O25" s="57">
        <v>5.5060000000000002</v>
      </c>
      <c r="P25" s="36">
        <v>1786113</v>
      </c>
      <c r="Q25" s="54">
        <v>50.81</v>
      </c>
      <c r="R25" s="36">
        <v>3515278</v>
      </c>
      <c r="S25" s="58">
        <v>0</v>
      </c>
      <c r="T25" s="54">
        <v>50.08</v>
      </c>
      <c r="U25" s="58">
        <v>0</v>
      </c>
      <c r="V25" s="58">
        <v>0</v>
      </c>
      <c r="W25" s="36">
        <v>447464364</v>
      </c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35">
        <v>0</v>
      </c>
    </row>
    <row r="26" spans="1:40" s="60" customFormat="1" x14ac:dyDescent="0.2">
      <c r="A26" s="50" t="s">
        <v>84</v>
      </c>
      <c r="B26" s="51" t="s">
        <v>84</v>
      </c>
      <c r="C26" s="37"/>
      <c r="D26" s="52" t="s">
        <v>107</v>
      </c>
      <c r="E26" s="53">
        <v>7605777000</v>
      </c>
      <c r="F26" s="54">
        <v>85.44</v>
      </c>
      <c r="G26" s="35">
        <v>8901892556</v>
      </c>
      <c r="H26" s="36">
        <v>1296115556</v>
      </c>
      <c r="I26" s="55">
        <v>6144370</v>
      </c>
      <c r="J26" s="54">
        <v>85.44</v>
      </c>
      <c r="K26" s="36">
        <v>7191444</v>
      </c>
      <c r="L26" s="35">
        <v>6144370</v>
      </c>
      <c r="M26" s="36">
        <v>0</v>
      </c>
      <c r="N26" s="56">
        <v>157210.54</v>
      </c>
      <c r="O26" s="57">
        <v>2.4</v>
      </c>
      <c r="P26" s="36">
        <v>6550439</v>
      </c>
      <c r="Q26" s="54">
        <v>86.41</v>
      </c>
      <c r="R26" s="36">
        <v>7580649</v>
      </c>
      <c r="S26" s="58">
        <v>0</v>
      </c>
      <c r="T26" s="54">
        <v>85.44</v>
      </c>
      <c r="U26" s="58">
        <v>0</v>
      </c>
      <c r="V26" s="58">
        <v>0</v>
      </c>
      <c r="W26" s="36">
        <v>1303696205</v>
      </c>
      <c r="X26" s="59"/>
      <c r="Y26" s="59">
        <v>747800</v>
      </c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35">
        <v>747800</v>
      </c>
    </row>
    <row r="27" spans="1:40" s="60" customFormat="1" x14ac:dyDescent="0.2">
      <c r="A27" s="50" t="s">
        <v>84</v>
      </c>
      <c r="B27" s="51" t="s">
        <v>83</v>
      </c>
      <c r="C27" s="37" t="s">
        <v>5</v>
      </c>
      <c r="D27" s="52" t="s">
        <v>108</v>
      </c>
      <c r="E27" s="53">
        <v>3376800400</v>
      </c>
      <c r="F27" s="54">
        <v>99.65</v>
      </c>
      <c r="G27" s="35">
        <v>3388660712</v>
      </c>
      <c r="H27" s="36">
        <v>11860312</v>
      </c>
      <c r="I27" s="55">
        <v>10000000</v>
      </c>
      <c r="J27" s="54">
        <v>99.65</v>
      </c>
      <c r="K27" s="36">
        <v>10035123</v>
      </c>
      <c r="L27" s="35">
        <v>10000000</v>
      </c>
      <c r="M27" s="36">
        <v>0</v>
      </c>
      <c r="N27" s="56">
        <v>1138599.6299999999</v>
      </c>
      <c r="O27" s="57">
        <v>2.274</v>
      </c>
      <c r="P27" s="36">
        <v>50070344</v>
      </c>
      <c r="Q27" s="54">
        <v>103.02</v>
      </c>
      <c r="R27" s="36">
        <v>48602547</v>
      </c>
      <c r="S27" s="58">
        <v>0</v>
      </c>
      <c r="T27" s="54">
        <v>99.65</v>
      </c>
      <c r="U27" s="58">
        <v>0</v>
      </c>
      <c r="V27" s="58">
        <v>0</v>
      </c>
      <c r="W27" s="36">
        <v>60462859</v>
      </c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>
        <v>100000</v>
      </c>
      <c r="AI27" s="59"/>
      <c r="AJ27" s="59"/>
      <c r="AK27" s="59"/>
      <c r="AL27" s="59"/>
      <c r="AM27" s="59"/>
      <c r="AN27" s="35">
        <v>100000</v>
      </c>
    </row>
    <row r="28" spans="1:40" s="60" customFormat="1" x14ac:dyDescent="0.2">
      <c r="A28" s="50" t="s">
        <v>84</v>
      </c>
      <c r="B28" s="51" t="s">
        <v>82</v>
      </c>
      <c r="C28" s="37" t="s">
        <v>132</v>
      </c>
      <c r="D28" s="52" t="s">
        <v>109</v>
      </c>
      <c r="E28" s="53">
        <v>2486031800</v>
      </c>
      <c r="F28" s="54">
        <v>54.58</v>
      </c>
      <c r="G28" s="35">
        <v>4554840235</v>
      </c>
      <c r="H28" s="36">
        <v>2068808435</v>
      </c>
      <c r="I28" s="55">
        <v>0</v>
      </c>
      <c r="J28" s="54">
        <v>54.58</v>
      </c>
      <c r="K28" s="36">
        <v>0</v>
      </c>
      <c r="L28" s="35">
        <v>0</v>
      </c>
      <c r="M28" s="36">
        <v>0</v>
      </c>
      <c r="N28" s="56">
        <v>1104157.3700000001</v>
      </c>
      <c r="O28" s="57">
        <v>5.4539999999999997</v>
      </c>
      <c r="P28" s="36">
        <v>20244910</v>
      </c>
      <c r="Q28" s="54">
        <v>55.18</v>
      </c>
      <c r="R28" s="36">
        <v>36688855</v>
      </c>
      <c r="S28" s="58">
        <v>0</v>
      </c>
      <c r="T28" s="54">
        <v>54.58</v>
      </c>
      <c r="U28" s="58">
        <v>0</v>
      </c>
      <c r="V28" s="58">
        <v>0</v>
      </c>
      <c r="W28" s="36">
        <v>2105497290</v>
      </c>
      <c r="X28" s="59"/>
      <c r="Y28" s="59">
        <v>5277100</v>
      </c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35">
        <v>5277100</v>
      </c>
    </row>
    <row r="29" spans="1:40" s="60" customFormat="1" x14ac:dyDescent="0.2">
      <c r="A29" s="50" t="s">
        <v>84</v>
      </c>
      <c r="B29" s="51" t="s">
        <v>81</v>
      </c>
      <c r="C29" s="37" t="s">
        <v>5</v>
      </c>
      <c r="D29" s="52" t="s">
        <v>110</v>
      </c>
      <c r="E29" s="53">
        <v>3485825100</v>
      </c>
      <c r="F29" s="54">
        <v>42.45</v>
      </c>
      <c r="G29" s="35">
        <v>8211602120</v>
      </c>
      <c r="H29" s="36">
        <v>4725777020</v>
      </c>
      <c r="I29" s="55">
        <v>3004826</v>
      </c>
      <c r="J29" s="54">
        <v>42.45</v>
      </c>
      <c r="K29" s="36">
        <v>7078506</v>
      </c>
      <c r="L29" s="35">
        <v>3004826</v>
      </c>
      <c r="M29" s="36">
        <v>0</v>
      </c>
      <c r="N29" s="56">
        <v>296258.32</v>
      </c>
      <c r="O29" s="57">
        <v>4.7430000000000003</v>
      </c>
      <c r="P29" s="36">
        <v>6246222</v>
      </c>
      <c r="Q29" s="54">
        <v>45.84</v>
      </c>
      <c r="R29" s="36">
        <v>13626139</v>
      </c>
      <c r="S29" s="58">
        <v>0</v>
      </c>
      <c r="T29" s="54">
        <v>42.45</v>
      </c>
      <c r="U29" s="58">
        <v>0</v>
      </c>
      <c r="V29" s="58">
        <v>0</v>
      </c>
      <c r="W29" s="36">
        <v>4739403159</v>
      </c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>
        <v>4536600</v>
      </c>
      <c r="AN29" s="35">
        <v>4536600</v>
      </c>
    </row>
    <row r="30" spans="1:40" s="60" customFormat="1" x14ac:dyDescent="0.2">
      <c r="A30" s="50" t="s">
        <v>84</v>
      </c>
      <c r="B30" s="51" t="s">
        <v>80</v>
      </c>
      <c r="C30" s="37" t="s">
        <v>5</v>
      </c>
      <c r="D30" s="52" t="s">
        <v>111</v>
      </c>
      <c r="E30" s="53">
        <v>3237814800</v>
      </c>
      <c r="F30" s="54">
        <v>103.86</v>
      </c>
      <c r="G30" s="35">
        <v>3117480069</v>
      </c>
      <c r="H30" s="36">
        <v>-120334731</v>
      </c>
      <c r="I30" s="55">
        <v>4938536</v>
      </c>
      <c r="J30" s="54">
        <v>100</v>
      </c>
      <c r="K30" s="36">
        <v>4938536</v>
      </c>
      <c r="L30" s="35">
        <v>4938536</v>
      </c>
      <c r="M30" s="36">
        <v>0</v>
      </c>
      <c r="N30" s="56">
        <v>1672438.9</v>
      </c>
      <c r="O30" s="57">
        <v>2.9569999999999999</v>
      </c>
      <c r="P30" s="36">
        <v>56558637</v>
      </c>
      <c r="Q30" s="54">
        <v>100.96</v>
      </c>
      <c r="R30" s="36">
        <v>56020837</v>
      </c>
      <c r="S30" s="58">
        <v>0</v>
      </c>
      <c r="T30" s="54">
        <v>103.86</v>
      </c>
      <c r="U30" s="58">
        <v>0</v>
      </c>
      <c r="V30" s="58">
        <v>0</v>
      </c>
      <c r="W30" s="36">
        <v>-64313894</v>
      </c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>
        <v>25000</v>
      </c>
      <c r="AI30" s="59"/>
      <c r="AJ30" s="59"/>
      <c r="AK30" s="59"/>
      <c r="AL30" s="59"/>
      <c r="AM30" s="59">
        <v>2077000</v>
      </c>
      <c r="AN30" s="35">
        <v>2102000</v>
      </c>
    </row>
    <row r="31" spans="1:40" s="60" customFormat="1" x14ac:dyDescent="0.2">
      <c r="A31" s="50" t="s">
        <v>84</v>
      </c>
      <c r="B31" s="51" t="s">
        <v>79</v>
      </c>
      <c r="C31" s="37" t="s">
        <v>133</v>
      </c>
      <c r="D31" s="52" t="s">
        <v>112</v>
      </c>
      <c r="E31" s="53">
        <v>7316758500</v>
      </c>
      <c r="F31" s="54">
        <v>105.63</v>
      </c>
      <c r="G31" s="35">
        <v>6926780744</v>
      </c>
      <c r="H31" s="36">
        <v>-389977756</v>
      </c>
      <c r="I31" s="55">
        <v>21532368</v>
      </c>
      <c r="J31" s="54">
        <v>100</v>
      </c>
      <c r="K31" s="36">
        <v>21532368</v>
      </c>
      <c r="L31" s="35">
        <v>21532368</v>
      </c>
      <c r="M31" s="36">
        <v>0</v>
      </c>
      <c r="N31" s="56">
        <v>829027.21</v>
      </c>
      <c r="O31" s="57">
        <v>2.665</v>
      </c>
      <c r="P31" s="36">
        <v>31107963</v>
      </c>
      <c r="Q31" s="54">
        <v>90.42</v>
      </c>
      <c r="R31" s="36">
        <v>34403852</v>
      </c>
      <c r="S31" s="58">
        <v>0</v>
      </c>
      <c r="T31" s="54">
        <v>105.63</v>
      </c>
      <c r="U31" s="58">
        <v>0</v>
      </c>
      <c r="V31" s="58">
        <v>0</v>
      </c>
      <c r="W31" s="36">
        <v>-355573904</v>
      </c>
      <c r="X31" s="59"/>
      <c r="Y31" s="59">
        <v>99300</v>
      </c>
      <c r="Z31" s="59"/>
      <c r="AA31" s="59"/>
      <c r="AB31" s="59"/>
      <c r="AC31" s="59"/>
      <c r="AD31" s="59"/>
      <c r="AE31" s="59"/>
      <c r="AF31" s="59"/>
      <c r="AG31" s="59"/>
      <c r="AH31" s="59">
        <v>1883500</v>
      </c>
      <c r="AI31" s="59"/>
      <c r="AJ31" s="59"/>
      <c r="AK31" s="59"/>
      <c r="AL31" s="59"/>
      <c r="AM31" s="59"/>
      <c r="AN31" s="35">
        <v>1982800</v>
      </c>
    </row>
    <row r="32" spans="1:40" s="60" customFormat="1" x14ac:dyDescent="0.2">
      <c r="A32" s="50" t="s">
        <v>84</v>
      </c>
      <c r="B32" s="51" t="s">
        <v>78</v>
      </c>
      <c r="C32" s="37" t="s">
        <v>5</v>
      </c>
      <c r="D32" s="52" t="s">
        <v>113</v>
      </c>
      <c r="E32" s="53">
        <v>4562254100</v>
      </c>
      <c r="F32" s="54">
        <v>101.96</v>
      </c>
      <c r="G32" s="35">
        <v>4474552864</v>
      </c>
      <c r="H32" s="36">
        <v>-87701236</v>
      </c>
      <c r="I32" s="55">
        <v>7415761</v>
      </c>
      <c r="J32" s="54">
        <v>100</v>
      </c>
      <c r="K32" s="36">
        <v>7415761</v>
      </c>
      <c r="L32" s="35">
        <v>7415761</v>
      </c>
      <c r="M32" s="36">
        <v>0</v>
      </c>
      <c r="N32" s="56">
        <v>74379.48</v>
      </c>
      <c r="O32" s="57">
        <v>2.181</v>
      </c>
      <c r="P32" s="36">
        <v>3410338</v>
      </c>
      <c r="Q32" s="54">
        <v>106.15</v>
      </c>
      <c r="R32" s="36">
        <v>3212754</v>
      </c>
      <c r="S32" s="58">
        <v>0</v>
      </c>
      <c r="T32" s="54">
        <v>101.96</v>
      </c>
      <c r="U32" s="58">
        <v>0</v>
      </c>
      <c r="V32" s="58">
        <v>0</v>
      </c>
      <c r="W32" s="36">
        <v>-84488482</v>
      </c>
      <c r="X32" s="59">
        <v>6535100</v>
      </c>
      <c r="Y32" s="59">
        <v>7429100</v>
      </c>
      <c r="Z32" s="59"/>
      <c r="AA32" s="59"/>
      <c r="AB32" s="59">
        <v>3458100</v>
      </c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35">
        <v>17422300</v>
      </c>
    </row>
    <row r="33" spans="1:40" s="60" customFormat="1" x14ac:dyDescent="0.2">
      <c r="A33" s="50" t="s">
        <v>84</v>
      </c>
      <c r="B33" s="51" t="s">
        <v>77</v>
      </c>
      <c r="C33" s="37" t="s">
        <v>5</v>
      </c>
      <c r="D33" s="52" t="s">
        <v>114</v>
      </c>
      <c r="E33" s="53">
        <v>2292234400</v>
      </c>
      <c r="F33" s="54">
        <v>49.35</v>
      </c>
      <c r="G33" s="35">
        <v>4644851874</v>
      </c>
      <c r="H33" s="36">
        <v>2352617474</v>
      </c>
      <c r="I33" s="55">
        <v>49</v>
      </c>
      <c r="J33" s="54">
        <v>49.35</v>
      </c>
      <c r="K33" s="36">
        <v>99</v>
      </c>
      <c r="L33" s="35">
        <v>49</v>
      </c>
      <c r="M33" s="36">
        <v>0</v>
      </c>
      <c r="N33" s="56">
        <v>1449161.7</v>
      </c>
      <c r="O33" s="57">
        <v>5.0199999999999996</v>
      </c>
      <c r="P33" s="36">
        <v>28867763</v>
      </c>
      <c r="Q33" s="54">
        <v>49.57</v>
      </c>
      <c r="R33" s="36">
        <v>58236359</v>
      </c>
      <c r="S33" s="58">
        <v>0</v>
      </c>
      <c r="T33" s="54">
        <v>49.35</v>
      </c>
      <c r="U33" s="58">
        <v>0</v>
      </c>
      <c r="V33" s="58">
        <v>0</v>
      </c>
      <c r="W33" s="36">
        <v>2410853833</v>
      </c>
      <c r="X33" s="59"/>
      <c r="Y33" s="59">
        <v>673000</v>
      </c>
      <c r="Z33" s="59"/>
      <c r="AA33" s="59"/>
      <c r="AB33" s="59"/>
      <c r="AC33" s="59"/>
      <c r="AD33" s="59"/>
      <c r="AE33" s="59"/>
      <c r="AF33" s="59"/>
      <c r="AG33" s="59">
        <v>370400</v>
      </c>
      <c r="AH33" s="59"/>
      <c r="AI33" s="59"/>
      <c r="AJ33" s="59"/>
      <c r="AK33" s="59"/>
      <c r="AL33" s="59"/>
      <c r="AM33" s="59"/>
      <c r="AN33" s="35">
        <v>1043400</v>
      </c>
    </row>
    <row r="34" spans="1:40" s="60" customFormat="1" x14ac:dyDescent="0.2">
      <c r="A34" s="50" t="s">
        <v>84</v>
      </c>
      <c r="B34" s="51" t="s">
        <v>76</v>
      </c>
      <c r="C34" s="37"/>
      <c r="D34" s="52" t="s">
        <v>115</v>
      </c>
      <c r="E34" s="53">
        <v>885747700</v>
      </c>
      <c r="F34" s="54">
        <v>101.13</v>
      </c>
      <c r="G34" s="35">
        <v>875850588</v>
      </c>
      <c r="H34" s="36">
        <v>-9897112</v>
      </c>
      <c r="I34" s="55">
        <v>0</v>
      </c>
      <c r="J34" s="54">
        <v>100</v>
      </c>
      <c r="K34" s="36">
        <v>0</v>
      </c>
      <c r="L34" s="35">
        <v>0</v>
      </c>
      <c r="M34" s="36">
        <v>0</v>
      </c>
      <c r="N34" s="56">
        <v>57453.26</v>
      </c>
      <c r="O34" s="57">
        <v>2.7050000000000001</v>
      </c>
      <c r="P34" s="36">
        <v>2123965</v>
      </c>
      <c r="Q34" s="54">
        <v>105.05</v>
      </c>
      <c r="R34" s="36">
        <v>2021861</v>
      </c>
      <c r="S34" s="58">
        <v>0</v>
      </c>
      <c r="T34" s="54">
        <v>101.13</v>
      </c>
      <c r="U34" s="58">
        <v>0</v>
      </c>
      <c r="V34" s="58">
        <v>0</v>
      </c>
      <c r="W34" s="36">
        <v>-7875251</v>
      </c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35">
        <v>0</v>
      </c>
    </row>
    <row r="35" spans="1:40" s="60" customFormat="1" x14ac:dyDescent="0.2">
      <c r="A35" s="50" t="s">
        <v>84</v>
      </c>
      <c r="B35" s="51" t="s">
        <v>75</v>
      </c>
      <c r="C35" s="37" t="s">
        <v>5</v>
      </c>
      <c r="D35" s="52" t="s">
        <v>116</v>
      </c>
      <c r="E35" s="53">
        <v>3756855300</v>
      </c>
      <c r="F35" s="54">
        <v>42.66</v>
      </c>
      <c r="G35" s="35">
        <v>8806505626</v>
      </c>
      <c r="H35" s="36">
        <v>5049650326</v>
      </c>
      <c r="I35" s="55">
        <v>6783915</v>
      </c>
      <c r="J35" s="54">
        <v>42.66</v>
      </c>
      <c r="K35" s="36">
        <v>15902286</v>
      </c>
      <c r="L35" s="35">
        <v>6783915</v>
      </c>
      <c r="M35" s="36">
        <v>0</v>
      </c>
      <c r="N35" s="56">
        <v>607979.16</v>
      </c>
      <c r="O35" s="57">
        <v>4.91</v>
      </c>
      <c r="P35" s="36">
        <v>12382468</v>
      </c>
      <c r="Q35" s="54">
        <v>42.61</v>
      </c>
      <c r="R35" s="36">
        <v>29060005</v>
      </c>
      <c r="S35" s="58">
        <v>0</v>
      </c>
      <c r="T35" s="54">
        <v>42.66</v>
      </c>
      <c r="U35" s="58">
        <v>0</v>
      </c>
      <c r="V35" s="58">
        <v>0</v>
      </c>
      <c r="W35" s="36">
        <v>5078710331</v>
      </c>
      <c r="X35" s="59"/>
      <c r="Y35" s="59">
        <v>15805400</v>
      </c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35">
        <v>15805400</v>
      </c>
    </row>
    <row r="36" spans="1:40" s="60" customFormat="1" x14ac:dyDescent="0.2">
      <c r="A36" s="50" t="s">
        <v>84</v>
      </c>
      <c r="B36" s="51" t="s">
        <v>74</v>
      </c>
      <c r="C36" s="37" t="s">
        <v>5</v>
      </c>
      <c r="D36" s="52" t="s">
        <v>117</v>
      </c>
      <c r="E36" s="53">
        <v>1413629343</v>
      </c>
      <c r="F36" s="54">
        <v>37.049999999999997</v>
      </c>
      <c r="G36" s="35">
        <v>3815463814</v>
      </c>
      <c r="H36" s="36">
        <v>2401834471</v>
      </c>
      <c r="I36" s="55">
        <v>1934318</v>
      </c>
      <c r="J36" s="54">
        <v>37.049999999999997</v>
      </c>
      <c r="K36" s="36">
        <v>5220831</v>
      </c>
      <c r="L36" s="35">
        <v>1934318</v>
      </c>
      <c r="M36" s="36">
        <v>0</v>
      </c>
      <c r="N36" s="56">
        <v>583461.1</v>
      </c>
      <c r="O36" s="57">
        <v>5.8559999999999999</v>
      </c>
      <c r="P36" s="36">
        <v>9963475</v>
      </c>
      <c r="Q36" s="54">
        <v>37.86</v>
      </c>
      <c r="R36" s="36">
        <v>26316627</v>
      </c>
      <c r="S36" s="58">
        <v>0</v>
      </c>
      <c r="T36" s="54">
        <v>37.049999999999997</v>
      </c>
      <c r="U36" s="58">
        <v>0</v>
      </c>
      <c r="V36" s="58">
        <v>0</v>
      </c>
      <c r="W36" s="36">
        <v>2428151098</v>
      </c>
      <c r="X36" s="59"/>
      <c r="Y36" s="59"/>
      <c r="Z36" s="59"/>
      <c r="AA36" s="59"/>
      <c r="AB36" s="59"/>
      <c r="AC36" s="59"/>
      <c r="AD36" s="59"/>
      <c r="AE36" s="59"/>
      <c r="AF36" s="59"/>
      <c r="AG36" s="59">
        <v>341175</v>
      </c>
      <c r="AH36" s="59">
        <v>20400</v>
      </c>
      <c r="AI36" s="59"/>
      <c r="AJ36" s="59"/>
      <c r="AK36" s="59"/>
      <c r="AL36" s="59"/>
      <c r="AM36" s="59"/>
      <c r="AN36" s="35">
        <v>361575</v>
      </c>
    </row>
    <row r="37" spans="1:40" s="60" customFormat="1" x14ac:dyDescent="0.2">
      <c r="A37" s="50" t="s">
        <v>84</v>
      </c>
      <c r="B37" s="51" t="s">
        <v>73</v>
      </c>
      <c r="C37" s="37"/>
      <c r="D37" s="52" t="s">
        <v>118</v>
      </c>
      <c r="E37" s="53">
        <v>410476700</v>
      </c>
      <c r="F37" s="54">
        <v>29.72</v>
      </c>
      <c r="G37" s="35">
        <v>1381146366</v>
      </c>
      <c r="H37" s="36">
        <v>970669666</v>
      </c>
      <c r="I37" s="55">
        <v>0</v>
      </c>
      <c r="J37" s="54">
        <v>29.72</v>
      </c>
      <c r="K37" s="36">
        <v>0</v>
      </c>
      <c r="L37" s="35">
        <v>0</v>
      </c>
      <c r="M37" s="36">
        <v>0</v>
      </c>
      <c r="N37" s="56">
        <v>126010.88</v>
      </c>
      <c r="O37" s="57">
        <v>7.7450000000000001</v>
      </c>
      <c r="P37" s="36">
        <v>1626997</v>
      </c>
      <c r="Q37" s="54">
        <v>30.49</v>
      </c>
      <c r="R37" s="36">
        <v>5336166</v>
      </c>
      <c r="S37" s="58">
        <v>0</v>
      </c>
      <c r="T37" s="54">
        <v>29.72</v>
      </c>
      <c r="U37" s="58">
        <v>0</v>
      </c>
      <c r="V37" s="58">
        <v>0</v>
      </c>
      <c r="W37" s="36">
        <v>976005832</v>
      </c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35">
        <v>0</v>
      </c>
    </row>
    <row r="38" spans="1:40" s="60" customFormat="1" x14ac:dyDescent="0.2">
      <c r="A38" s="50" t="s">
        <v>84</v>
      </c>
      <c r="B38" s="51" t="s">
        <v>72</v>
      </c>
      <c r="C38" s="37"/>
      <c r="D38" s="52" t="s">
        <v>119</v>
      </c>
      <c r="E38" s="53">
        <v>739266100</v>
      </c>
      <c r="F38" s="54">
        <v>94.13</v>
      </c>
      <c r="G38" s="35">
        <v>785367152</v>
      </c>
      <c r="H38" s="36">
        <v>46101052</v>
      </c>
      <c r="I38" s="55">
        <v>0</v>
      </c>
      <c r="J38" s="54">
        <v>94.13</v>
      </c>
      <c r="K38" s="36">
        <v>0</v>
      </c>
      <c r="L38" s="35">
        <v>0</v>
      </c>
      <c r="M38" s="36">
        <v>0</v>
      </c>
      <c r="N38" s="56">
        <v>236686.87</v>
      </c>
      <c r="O38" s="57">
        <v>3.1840000000000002</v>
      </c>
      <c r="P38" s="36">
        <v>7433633</v>
      </c>
      <c r="Q38" s="54">
        <v>95.06</v>
      </c>
      <c r="R38" s="36">
        <v>7819938</v>
      </c>
      <c r="S38" s="58">
        <v>0</v>
      </c>
      <c r="T38" s="54">
        <v>94.13</v>
      </c>
      <c r="U38" s="58">
        <v>0</v>
      </c>
      <c r="V38" s="58">
        <v>0</v>
      </c>
      <c r="W38" s="36">
        <v>53920990</v>
      </c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35">
        <v>0</v>
      </c>
    </row>
    <row r="39" spans="1:40" s="60" customFormat="1" x14ac:dyDescent="0.2">
      <c r="A39" s="50" t="s">
        <v>84</v>
      </c>
      <c r="B39" s="51" t="s">
        <v>71</v>
      </c>
      <c r="C39" s="37" t="s">
        <v>132</v>
      </c>
      <c r="D39" s="52" t="s">
        <v>120</v>
      </c>
      <c r="E39" s="53">
        <v>3172904200</v>
      </c>
      <c r="F39" s="54">
        <v>29.3</v>
      </c>
      <c r="G39" s="35">
        <v>10829024573</v>
      </c>
      <c r="H39" s="36">
        <v>7656120373</v>
      </c>
      <c r="I39" s="55">
        <v>4196310</v>
      </c>
      <c r="J39" s="54">
        <v>29.3</v>
      </c>
      <c r="K39" s="36">
        <v>14321877</v>
      </c>
      <c r="L39" s="35">
        <v>4196310</v>
      </c>
      <c r="M39" s="36">
        <v>0</v>
      </c>
      <c r="N39" s="56">
        <v>2407549.29</v>
      </c>
      <c r="O39" s="57">
        <v>10.007999999999999</v>
      </c>
      <c r="P39" s="36">
        <v>24056248</v>
      </c>
      <c r="Q39" s="54">
        <v>29.89</v>
      </c>
      <c r="R39" s="36">
        <v>80482596</v>
      </c>
      <c r="S39" s="58">
        <v>0</v>
      </c>
      <c r="T39" s="54">
        <v>29.3</v>
      </c>
      <c r="U39" s="58">
        <v>0</v>
      </c>
      <c r="V39" s="58">
        <v>0</v>
      </c>
      <c r="W39" s="36">
        <v>7736602969</v>
      </c>
      <c r="X39" s="59"/>
      <c r="Y39" s="59">
        <v>1784900</v>
      </c>
      <c r="Z39" s="59"/>
      <c r="AA39" s="59"/>
      <c r="AB39" s="59">
        <v>58000</v>
      </c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35">
        <v>1842900</v>
      </c>
    </row>
    <row r="40" spans="1:40" x14ac:dyDescent="0.2">
      <c r="A40" s="12"/>
      <c r="B40" s="1"/>
      <c r="C40" s="1"/>
      <c r="D40" s="1"/>
      <c r="E40" s="4"/>
      <c r="F40" s="5"/>
      <c r="G40" s="4"/>
      <c r="H40" s="4"/>
      <c r="I40" s="4"/>
      <c r="J40" s="5"/>
      <c r="K40" s="4"/>
      <c r="L40" s="4"/>
      <c r="M40" s="4"/>
      <c r="N40" s="6"/>
      <c r="O40" s="7"/>
      <c r="P40" s="4"/>
      <c r="Q40" s="6"/>
      <c r="R40" s="11"/>
      <c r="T40" s="5"/>
      <c r="U40" s="4"/>
      <c r="V40" s="6"/>
      <c r="W40" s="4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6"/>
    </row>
    <row r="41" spans="1:40" x14ac:dyDescent="0.2">
      <c r="A41" s="13"/>
      <c r="B41" s="14"/>
      <c r="C41" s="14"/>
      <c r="D41" s="19" t="s">
        <v>29</v>
      </c>
      <c r="E41" s="29">
        <f>SUM(E15:E39)</f>
        <v>60907655096</v>
      </c>
      <c r="F41" s="29"/>
      <c r="G41" s="29">
        <f>SUM(G15:G39)</f>
        <v>105937556516</v>
      </c>
      <c r="H41" s="29">
        <f>SUM(H15:H39)</f>
        <v>45029901420</v>
      </c>
      <c r="I41" s="29">
        <f>SUM(I15:I39)</f>
        <v>81340718</v>
      </c>
      <c r="J41" s="29"/>
      <c r="K41" s="29">
        <f>SUM(K15:K39)</f>
        <v>125966321</v>
      </c>
      <c r="L41" s="29">
        <f>SUM(L15:L39)</f>
        <v>81340718</v>
      </c>
      <c r="M41" s="29"/>
      <c r="N41" s="29">
        <f>SUM(N15:N39)</f>
        <v>14796561.449999999</v>
      </c>
      <c r="O41" s="30"/>
      <c r="P41" s="29">
        <f>SUM(P15:P39)</f>
        <v>349271315</v>
      </c>
      <c r="Q41" s="29"/>
      <c r="R41" s="29">
        <f>SUM(R15:R39)</f>
        <v>563537444</v>
      </c>
      <c r="S41" s="29"/>
      <c r="T41" s="30"/>
      <c r="U41" s="29"/>
      <c r="V41" s="34"/>
      <c r="W41" s="29">
        <f t="shared" ref="W41:AM41" si="0">SUM(W15:W39)</f>
        <v>45593438864</v>
      </c>
      <c r="X41" s="29">
        <f t="shared" si="0"/>
        <v>6535100</v>
      </c>
      <c r="Y41" s="29">
        <f t="shared" si="0"/>
        <v>64485000</v>
      </c>
      <c r="Z41" s="29">
        <f t="shared" si="0"/>
        <v>0</v>
      </c>
      <c r="AA41" s="29">
        <f t="shared" si="0"/>
        <v>2428217</v>
      </c>
      <c r="AB41" s="29">
        <f t="shared" si="0"/>
        <v>3516100</v>
      </c>
      <c r="AC41" s="29">
        <f t="shared" si="0"/>
        <v>0</v>
      </c>
      <c r="AD41" s="29">
        <f t="shared" si="0"/>
        <v>0</v>
      </c>
      <c r="AE41" s="29">
        <f t="shared" si="0"/>
        <v>0</v>
      </c>
      <c r="AF41" s="29">
        <f t="shared" si="0"/>
        <v>0</v>
      </c>
      <c r="AG41" s="29">
        <f t="shared" si="0"/>
        <v>736575</v>
      </c>
      <c r="AH41" s="29">
        <f t="shared" si="0"/>
        <v>2088800</v>
      </c>
      <c r="AI41" s="29">
        <f t="shared" si="0"/>
        <v>0</v>
      </c>
      <c r="AJ41" s="29">
        <f t="shared" si="0"/>
        <v>0</v>
      </c>
      <c r="AK41" s="29">
        <f t="shared" si="0"/>
        <v>0</v>
      </c>
      <c r="AL41" s="29">
        <f t="shared" si="0"/>
        <v>0</v>
      </c>
      <c r="AM41" s="29">
        <f t="shared" si="0"/>
        <v>6613600</v>
      </c>
      <c r="AN41" s="29">
        <f>SUM(AN15:AN39)</f>
        <v>86403392</v>
      </c>
    </row>
    <row r="42" spans="1:40" x14ac:dyDescent="0.2"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8"/>
      <c r="T42" s="4"/>
      <c r="U42" s="4"/>
      <c r="V42" s="4"/>
      <c r="W42" s="4"/>
      <c r="X42" s="15"/>
      <c r="Y42" s="15"/>
      <c r="Z42" s="15"/>
      <c r="AA42" s="15"/>
      <c r="AB42" s="15"/>
      <c r="AC42" s="15"/>
      <c r="AD42" s="15"/>
      <c r="AE42" s="15"/>
      <c r="AF42" s="15"/>
    </row>
    <row r="43" spans="1:40" s="24" customFormat="1" ht="11.25" x14ac:dyDescent="0.2">
      <c r="B43" s="18"/>
      <c r="C43" s="18"/>
      <c r="D43" s="18"/>
      <c r="E43" s="18" t="s">
        <v>92</v>
      </c>
      <c r="F43" s="26"/>
      <c r="G43" s="25"/>
      <c r="H43" s="25"/>
      <c r="I43" s="27"/>
      <c r="J43" s="27"/>
      <c r="K43" s="27"/>
      <c r="L43" s="25"/>
      <c r="M43" s="25"/>
      <c r="N43" s="48" t="s">
        <v>93</v>
      </c>
      <c r="O43" s="48"/>
      <c r="P43" s="48"/>
      <c r="Q43" s="48"/>
      <c r="R43" s="48"/>
      <c r="S43" s="48"/>
      <c r="T43" s="48"/>
      <c r="U43" s="48"/>
      <c r="V43" s="48"/>
      <c r="W43" s="48"/>
      <c r="X43" s="48" t="s">
        <v>92</v>
      </c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</row>
    <row r="44" spans="1:40" x14ac:dyDescent="0.2"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17"/>
      <c r="Y44" s="17"/>
      <c r="Z44" s="17"/>
      <c r="AA44" s="17"/>
      <c r="AB44" s="17"/>
      <c r="AC44" s="2"/>
      <c r="AD44" s="2"/>
      <c r="AE44" s="2"/>
      <c r="AF44" s="2"/>
    </row>
    <row r="45" spans="1:40" x14ac:dyDescent="0.2">
      <c r="X45" s="6"/>
      <c r="Y45" s="6"/>
      <c r="Z45" s="6"/>
      <c r="AA45" s="6"/>
      <c r="AB45" s="6"/>
    </row>
    <row r="46" spans="1:40" x14ac:dyDescent="0.2">
      <c r="X46" s="6"/>
      <c r="Y46" s="6"/>
      <c r="Z46" s="6"/>
      <c r="AA46" s="6"/>
      <c r="AB46" s="6"/>
    </row>
    <row r="47" spans="1:40" x14ac:dyDescent="0.2">
      <c r="X47" s="6"/>
      <c r="Y47" s="6"/>
      <c r="Z47" s="6"/>
      <c r="AA47" s="6"/>
      <c r="AB47" s="6"/>
    </row>
    <row r="48" spans="1:40" x14ac:dyDescent="0.2">
      <c r="X48" s="6"/>
      <c r="Y48" s="6"/>
      <c r="Z48" s="6"/>
      <c r="AA48" s="6"/>
      <c r="AB48" s="6"/>
    </row>
    <row r="49" spans="24:28" x14ac:dyDescent="0.2">
      <c r="X49" s="6"/>
      <c r="Y49" s="6"/>
      <c r="Z49" s="6"/>
      <c r="AA49" s="6"/>
      <c r="AB49" s="6"/>
    </row>
    <row r="50" spans="24:28" x14ac:dyDescent="0.2">
      <c r="X50" s="6"/>
      <c r="Y50" s="6"/>
      <c r="Z50" s="6"/>
      <c r="AA50" s="6"/>
      <c r="AB50" s="6"/>
    </row>
    <row r="51" spans="24:28" x14ac:dyDescent="0.2">
      <c r="X51" s="6"/>
      <c r="Y51" s="6"/>
      <c r="Z51" s="6"/>
      <c r="AA51" s="6"/>
      <c r="AB51" s="6"/>
    </row>
    <row r="52" spans="24:28" x14ac:dyDescent="0.2">
      <c r="X52" s="6"/>
      <c r="Y52" s="6"/>
      <c r="Z52" s="6"/>
      <c r="AA52" s="6"/>
      <c r="AB52" s="6"/>
    </row>
    <row r="53" spans="24:28" x14ac:dyDescent="0.2">
      <c r="X53" s="6"/>
      <c r="Y53" s="6"/>
      <c r="Z53" s="6"/>
      <c r="AA53" s="6"/>
      <c r="AB53" s="6"/>
    </row>
    <row r="54" spans="24:28" x14ac:dyDescent="0.2">
      <c r="X54" s="6"/>
      <c r="Y54" s="6"/>
      <c r="Z54" s="6"/>
      <c r="AA54" s="6"/>
      <c r="AB54" s="6"/>
    </row>
    <row r="55" spans="24:28" x14ac:dyDescent="0.2">
      <c r="X55" s="6"/>
      <c r="Y55" s="6"/>
      <c r="Z55" s="6"/>
      <c r="AA55" s="6"/>
      <c r="AB55" s="6"/>
    </row>
    <row r="56" spans="24:28" x14ac:dyDescent="0.2">
      <c r="X56" s="6"/>
      <c r="Y56" s="6"/>
      <c r="Z56" s="6"/>
      <c r="AA56" s="6"/>
      <c r="AB56" s="6"/>
    </row>
    <row r="57" spans="24:28" x14ac:dyDescent="0.2">
      <c r="X57" s="6"/>
      <c r="Y57" s="6"/>
      <c r="Z57" s="6"/>
      <c r="AA57" s="6"/>
      <c r="AB57" s="6"/>
    </row>
    <row r="59" spans="24:28" x14ac:dyDescent="0.2">
      <c r="X59" s="6"/>
      <c r="Y59" s="6"/>
      <c r="Z59" s="6"/>
      <c r="AA59" s="6"/>
      <c r="AB59" s="6"/>
    </row>
  </sheetData>
  <mergeCells count="47">
    <mergeCell ref="AN9:AN14"/>
    <mergeCell ref="AI9:AI14"/>
    <mergeCell ref="AJ9:AJ14"/>
    <mergeCell ref="AK9:AK14"/>
    <mergeCell ref="AL9:AL14"/>
    <mergeCell ref="AM9:AM14"/>
    <mergeCell ref="AE9:AE14"/>
    <mergeCell ref="AF9:AF14"/>
    <mergeCell ref="S9:S14"/>
    <mergeCell ref="AG9:AG14"/>
    <mergeCell ref="AH9:AH14"/>
    <mergeCell ref="X9:X14"/>
    <mergeCell ref="AB9:AB14"/>
    <mergeCell ref="AC9:AC14"/>
    <mergeCell ref="AD9:AD14"/>
    <mergeCell ref="Y9:Y14"/>
    <mergeCell ref="Z9:Z14"/>
    <mergeCell ref="X7:AN7"/>
    <mergeCell ref="N43:W43"/>
    <mergeCell ref="X43:AN43"/>
    <mergeCell ref="AA9:AA14"/>
    <mergeCell ref="V9:V14"/>
    <mergeCell ref="N5:R7"/>
    <mergeCell ref="W5:W7"/>
    <mergeCell ref="W9:W14"/>
    <mergeCell ref="R9:R14"/>
    <mergeCell ref="P9:P14"/>
    <mergeCell ref="S5:U7"/>
    <mergeCell ref="U9:U14"/>
    <mergeCell ref="V5:V7"/>
    <mergeCell ref="O9:O14"/>
    <mergeCell ref="T9:T14"/>
    <mergeCell ref="N9:N14"/>
    <mergeCell ref="C9:C14"/>
    <mergeCell ref="D9:D14"/>
    <mergeCell ref="Q9:Q14"/>
    <mergeCell ref="I5:M7"/>
    <mergeCell ref="E5:H7"/>
    <mergeCell ref="J9:J13"/>
    <mergeCell ref="E9:E14"/>
    <mergeCell ref="F9:F14"/>
    <mergeCell ref="G9:G14"/>
    <mergeCell ref="H9:H14"/>
    <mergeCell ref="I9:I14"/>
    <mergeCell ref="K9:K14"/>
    <mergeCell ref="L9:L14"/>
    <mergeCell ref="M9: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Middlesex County Equalization Table 2018</dc:title>
  <dc:subject>Middlesex County Equalization Table 2018</dc:subject>
  <dc:creator>NJ Taxation</dc:creator>
  <cp:keywords>Middlesex County, Equalization Table 2018</cp:keywords>
  <cp:lastModifiedBy>Gephart, Jonathan</cp:lastModifiedBy>
  <cp:lastPrinted>2010-03-10T16:47:19Z</cp:lastPrinted>
  <dcterms:created xsi:type="dcterms:W3CDTF">2002-01-15T13:54:18Z</dcterms:created>
  <dcterms:modified xsi:type="dcterms:W3CDTF">2018-03-22T16:33:03Z</dcterms:modified>
</cp:coreProperties>
</file>