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debra.chodosh\Desktop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Table'!$A$1:$AN$74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69" i="1" l="1"/>
  <c r="P2" i="1" l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X69" i="1"/>
  <c r="V69" i="1"/>
  <c r="N69" i="1"/>
  <c r="I69" i="1"/>
  <c r="E69" i="1"/>
  <c r="AA2" i="1"/>
  <c r="K69" i="1" l="1"/>
  <c r="G69" i="1"/>
  <c r="AN69" i="1"/>
  <c r="L69" i="1"/>
  <c r="R69" i="1"/>
  <c r="H69" i="1"/>
  <c r="W69" i="1" l="1"/>
</calcChain>
</file>

<file path=xl/sharedStrings.xml><?xml version="1.0" encoding="utf-8"?>
<sst xmlns="http://schemas.openxmlformats.org/spreadsheetml/2006/main" count="239" uniqueCount="192">
  <si>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</si>
  <si>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</si>
  <si>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</si>
  <si>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</si>
  <si>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</si>
  <si>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</si>
  <si>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</si>
  <si>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</si>
  <si>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</si>
  <si>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</si>
  <si>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</si>
  <si>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</si>
  <si>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</si>
  <si>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</si>
  <si>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</si>
  <si>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</si>
  <si>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</si>
  <si>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</si>
  <si>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</si>
  <si>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</si>
  <si>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</si>
  <si>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</si>
  <si>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</si>
  <si>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</si>
  <si>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</si>
  <si>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</si>
  <si>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</si>
  <si>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</si>
  <si>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</si>
  <si>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</si>
  <si>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</si>
  <si>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</si>
  <si>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</si>
  <si>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</si>
  <si>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</si>
  <si>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</si>
  <si>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</si>
  <si>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</si>
  <si>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</si>
  <si>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</si>
  <si>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</si>
  <si>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</si>
  <si>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</si>
  <si>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</si>
  <si>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</si>
  <si>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</si>
  <si>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</si>
  <si>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</si>
  <si>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</si>
  <si>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</si>
  <si>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</si>
  <si>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</si>
  <si>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</si>
  <si>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</si>
  <si>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</si>
  <si>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</si>
  <si>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</si>
  <si>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</si>
  <si>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</si>
  <si>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</si>
  <si>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</si>
  <si>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</si>
  <si>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</si>
  <si>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</si>
  <si>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</si>
  <si>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</si>
  <si>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</si>
  <si>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</si>
  <si>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</si>
  <si>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</si>
  <si>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</si>
  <si>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</si>
  <si>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</si>
  <si>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</si>
  <si>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</si>
  <si>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</si>
  <si>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</si>
  <si>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</si>
  <si>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</si>
  <si>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</si>
  <si>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</si>
  <si>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</si>
  <si>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</si>
  <si>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</si>
  <si>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</si>
  <si>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</si>
  <si>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</si>
  <si>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</si>
  <si>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</si>
  <si>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</si>
  <si>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</si>
  <si>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</si>
  <si>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</si>
  <si>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</si>
  <si>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</si>
  <si>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</si>
  <si>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</si>
  <si>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</si>
  <si>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</si>
  <si>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</si>
  <si>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</si>
  <si>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</si>
  <si>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</si>
  <si>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</si>
  <si>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</si>
  <si>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</si>
  <si>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</si>
  <si>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</si>
  <si>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</si>
  <si>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</si>
  <si>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</si>
  <si>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</si>
  <si>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</si>
  <si>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</si>
  <si>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</si>
  <si>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</si>
  <si>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</si>
  <si>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</si>
  <si>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</si>
  <si>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</si>
  <si>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</si>
  <si>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</si>
  <si>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</si>
  <si>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</si>
  <si>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</si>
  <si>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</si>
  <si>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</si>
  <si>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</si>
  <si>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</si>
  <si>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</si>
  <si>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</si>
  <si>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</si>
  <si>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</si>
  <si>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</si>
  <si>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</si>
  <si>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</si>
  <si>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</si>
  <si>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</si>
  <si>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</si>
  <si>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</si>
  <si>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</si>
  <si>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</si>
  <si>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</si>
  <si>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</si>
  <si>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</si>
  <si>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</si>
  <si>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</si>
  <si>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</si>
  <si>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</si>
  <si>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</si>
  <si>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</si>
  <si>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</si>
  <si>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</si>
  <si>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</si>
  <si>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</si>
  <si>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</si>
  <si>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</si>
  <si>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</si>
  <si>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</si>
  <si>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</si>
  <si>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</si>
  <si>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</si>
  <si>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</si>
  <si>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</si>
  <si>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</si>
  <si>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</si>
  <si>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</si>
  <si>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</si>
  <si>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</si>
  <si>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SPRING LAKE BORO</t>
  </si>
  <si>
    <t>SPRING LAKE HEIGHTS BORO</t>
  </si>
  <si>
    <t>TINTON FALLS BORO</t>
  </si>
  <si>
    <t>UNION BEACH BORO</t>
  </si>
  <si>
    <t>UPPER FREEHOLD TWP</t>
  </si>
  <si>
    <t>WALL TWP</t>
  </si>
  <si>
    <t>WEST LONG BRANCH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</si>
  <si>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</si>
  <si>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</si>
  <si>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</si>
  <si>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</si>
  <si>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</si>
  <si>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</si>
  <si>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</si>
  <si>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</si>
  <si>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</si>
  <si>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</si>
  <si>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</si>
  <si>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LAKE COMO</t>
  </si>
  <si>
    <t>rE</t>
  </si>
  <si>
    <t>r</t>
  </si>
  <si>
    <t>R</t>
  </si>
  <si>
    <t>Final Equalization Table, County of Monmouth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</si>
</sst>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0" fillId="2" borderId="7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3" fontId="0" fillId="2" borderId="0" xfId="0" applyNumberFormat="1" applyFill="1" applyAlignment="1"/>
    <xf numFmtId="3" fontId="0" fillId="2" borderId="7" xfId="0" applyNumberFormat="1" applyFill="1" applyBorder="1" applyAlignment="1"/>
    <xf numFmtId="165" fontId="0" fillId="0" borderId="2" xfId="1" applyNumberFormat="1" applyFont="1" applyFill="1" applyBorder="1" applyAlignment="1">
      <alignment vertical="center" wrapText="1"/>
    </xf>
    <xf numFmtId="0" fontId="0" fillId="0" borderId="2" xfId="0" quotePrefix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vertical="center" wrapText="1"/>
    </xf>
    <xf numFmtId="2" fontId="0" fillId="0" borderId="4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43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2" xfId="0" applyFont="1" applyFill="1" applyBorder="1"/>
    <xf numFmtId="0" fontId="0" fillId="2" borderId="2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87"/>
  <sheetViews>
    <sheetView tabSelected="1" zoomScaleNormal="100" workbookViewId="0">
      <selection activeCell="L62" sqref="L62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0.710937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37" t="s">
        <v>191</v>
      </c>
      <c r="P2" s="3" t="str">
        <f>H2</f>
        <v>Final Equalization Table, County of Monmouth for the year 2018</v>
      </c>
      <c r="AA2" s="3" t="str">
        <f>H2</f>
        <v>Final Equalization Table, County of Monmouth for the year 2018</v>
      </c>
    </row>
    <row r="5" spans="1:40" ht="27.6" customHeight="1" x14ac:dyDescent="0.2">
      <c r="E5" s="69" t="s">
        <v>6</v>
      </c>
      <c r="F5" s="69"/>
      <c r="G5" s="69"/>
      <c r="H5" s="69"/>
      <c r="I5" s="65" t="s">
        <v>70</v>
      </c>
      <c r="J5" s="65"/>
      <c r="K5" s="65"/>
      <c r="L5" s="65"/>
      <c r="M5" s="65"/>
      <c r="N5" s="69" t="s">
        <v>47</v>
      </c>
      <c r="O5" s="69"/>
      <c r="P5" s="69"/>
      <c r="Q5" s="69"/>
      <c r="R5" s="69"/>
      <c r="S5" s="65" t="s">
        <v>48</v>
      </c>
      <c r="T5" s="65"/>
      <c r="U5" s="65"/>
      <c r="V5" s="65" t="s">
        <v>30</v>
      </c>
      <c r="W5" s="65" t="s">
        <v>49</v>
      </c>
    </row>
    <row r="6" spans="1:40" ht="28.15" customHeight="1" x14ac:dyDescent="0.2">
      <c r="E6" s="69"/>
      <c r="F6" s="69"/>
      <c r="G6" s="69"/>
      <c r="H6" s="69"/>
      <c r="I6" s="65"/>
      <c r="J6" s="65"/>
      <c r="K6" s="65"/>
      <c r="L6" s="65"/>
      <c r="M6" s="65"/>
      <c r="N6" s="69"/>
      <c r="O6" s="69"/>
      <c r="P6" s="69"/>
      <c r="Q6" s="69"/>
      <c r="R6" s="69"/>
      <c r="S6" s="65"/>
      <c r="T6" s="65"/>
      <c r="U6" s="65"/>
      <c r="V6" s="65"/>
      <c r="W6" s="65"/>
    </row>
    <row r="7" spans="1:40" ht="12.75" customHeight="1" x14ac:dyDescent="0.2">
      <c r="E7" s="69"/>
      <c r="F7" s="69"/>
      <c r="G7" s="69"/>
      <c r="H7" s="69"/>
      <c r="I7" s="65"/>
      <c r="J7" s="65"/>
      <c r="K7" s="65"/>
      <c r="L7" s="65"/>
      <c r="M7" s="65"/>
      <c r="N7" s="69"/>
      <c r="O7" s="69"/>
      <c r="P7" s="69"/>
      <c r="Q7" s="69"/>
      <c r="R7" s="69"/>
      <c r="S7" s="65"/>
      <c r="T7" s="65"/>
      <c r="U7" s="65"/>
      <c r="V7" s="65"/>
      <c r="W7" s="65"/>
      <c r="X7" s="72" t="s">
        <v>46</v>
      </c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4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119</v>
      </c>
      <c r="AL8" s="36" t="s">
        <v>178</v>
      </c>
      <c r="AM8" s="36" t="s">
        <v>179</v>
      </c>
      <c r="AN8" s="36" t="s">
        <v>180</v>
      </c>
    </row>
    <row r="9" spans="1:40" s="8" customFormat="1" ht="13.15" customHeight="1" x14ac:dyDescent="0.2">
      <c r="B9" s="9"/>
      <c r="C9" s="65" t="s">
        <v>44</v>
      </c>
      <c r="D9" s="66" t="s">
        <v>45</v>
      </c>
      <c r="E9" s="65" t="s">
        <v>31</v>
      </c>
      <c r="F9" s="65" t="s">
        <v>8</v>
      </c>
      <c r="G9" s="65" t="s">
        <v>50</v>
      </c>
      <c r="H9" s="65" t="s">
        <v>51</v>
      </c>
      <c r="I9" s="65" t="s">
        <v>7</v>
      </c>
      <c r="J9" s="70" t="s">
        <v>11</v>
      </c>
      <c r="K9" s="65" t="s">
        <v>56</v>
      </c>
      <c r="L9" s="65" t="s">
        <v>52</v>
      </c>
      <c r="M9" s="65" t="s">
        <v>176</v>
      </c>
      <c r="N9" s="65" t="s">
        <v>53</v>
      </c>
      <c r="O9" s="65" t="s">
        <v>9</v>
      </c>
      <c r="P9" s="65" t="s">
        <v>57</v>
      </c>
      <c r="Q9" s="65" t="s">
        <v>58</v>
      </c>
      <c r="R9" s="65" t="s">
        <v>54</v>
      </c>
      <c r="S9" s="65" t="s">
        <v>7</v>
      </c>
      <c r="T9" s="65" t="s">
        <v>10</v>
      </c>
      <c r="U9" s="65" t="s">
        <v>59</v>
      </c>
      <c r="V9" s="65" t="s">
        <v>122</v>
      </c>
      <c r="W9" s="65" t="s">
        <v>55</v>
      </c>
      <c r="X9" s="65" t="s">
        <v>60</v>
      </c>
      <c r="Y9" s="65" t="s">
        <v>181</v>
      </c>
      <c r="Z9" s="65" t="s">
        <v>69</v>
      </c>
      <c r="AA9" s="65" t="s">
        <v>68</v>
      </c>
      <c r="AB9" s="70" t="s">
        <v>182</v>
      </c>
      <c r="AC9" s="65" t="s">
        <v>177</v>
      </c>
      <c r="AD9" s="70" t="s">
        <v>183</v>
      </c>
      <c r="AE9" s="70" t="s">
        <v>184</v>
      </c>
      <c r="AF9" s="70" t="s">
        <v>185</v>
      </c>
      <c r="AG9" s="65" t="s">
        <v>62</v>
      </c>
      <c r="AH9" s="65" t="s">
        <v>61</v>
      </c>
      <c r="AI9" s="65" t="s">
        <v>64</v>
      </c>
      <c r="AJ9" s="65" t="s">
        <v>63</v>
      </c>
      <c r="AK9" s="75" t="s">
        <v>65</v>
      </c>
      <c r="AL9" s="75" t="s">
        <v>66</v>
      </c>
      <c r="AM9" s="75" t="s">
        <v>67</v>
      </c>
      <c r="AN9" s="75" t="s">
        <v>186</v>
      </c>
    </row>
    <row r="10" spans="1:40" s="8" customFormat="1" x14ac:dyDescent="0.2">
      <c r="B10" s="9"/>
      <c r="C10" s="65"/>
      <c r="D10" s="66"/>
      <c r="E10" s="65"/>
      <c r="F10" s="65"/>
      <c r="G10" s="65"/>
      <c r="H10" s="65"/>
      <c r="I10" s="65"/>
      <c r="J10" s="71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71"/>
      <c r="AC10" s="65"/>
      <c r="AD10" s="71"/>
      <c r="AE10" s="71"/>
      <c r="AF10" s="71"/>
      <c r="AG10" s="65"/>
      <c r="AH10" s="65"/>
      <c r="AI10" s="65"/>
      <c r="AJ10" s="65"/>
      <c r="AK10" s="65"/>
      <c r="AL10" s="65"/>
      <c r="AM10" s="65"/>
      <c r="AN10" s="65"/>
    </row>
    <row r="11" spans="1:40" s="8" customFormat="1" ht="55.9" customHeight="1" x14ac:dyDescent="0.2">
      <c r="B11" s="9"/>
      <c r="C11" s="65"/>
      <c r="D11" s="66"/>
      <c r="E11" s="65"/>
      <c r="F11" s="65"/>
      <c r="G11" s="65"/>
      <c r="H11" s="65"/>
      <c r="I11" s="65"/>
      <c r="J11" s="71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71"/>
      <c r="AC11" s="65"/>
      <c r="AD11" s="71"/>
      <c r="AE11" s="71"/>
      <c r="AF11" s="71"/>
      <c r="AG11" s="65"/>
      <c r="AH11" s="65"/>
      <c r="AI11" s="65"/>
      <c r="AJ11" s="65"/>
      <c r="AK11" s="65"/>
      <c r="AL11" s="65"/>
      <c r="AM11" s="65"/>
      <c r="AN11" s="65"/>
    </row>
    <row r="12" spans="1:40" s="8" customFormat="1" x14ac:dyDescent="0.2">
      <c r="B12" s="9"/>
      <c r="C12" s="65"/>
      <c r="D12" s="66"/>
      <c r="E12" s="65"/>
      <c r="F12" s="65"/>
      <c r="G12" s="65"/>
      <c r="H12" s="65"/>
      <c r="I12" s="65"/>
      <c r="J12" s="71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71"/>
      <c r="AC12" s="65"/>
      <c r="AD12" s="71"/>
      <c r="AE12" s="71"/>
      <c r="AF12" s="71"/>
      <c r="AG12" s="65"/>
      <c r="AH12" s="65"/>
      <c r="AI12" s="65"/>
      <c r="AJ12" s="65"/>
      <c r="AK12" s="65"/>
      <c r="AL12" s="65"/>
      <c r="AM12" s="65"/>
      <c r="AN12" s="65"/>
    </row>
    <row r="13" spans="1:40" s="8" customFormat="1" x14ac:dyDescent="0.2">
      <c r="B13" s="9"/>
      <c r="C13" s="65"/>
      <c r="D13" s="66"/>
      <c r="E13" s="65"/>
      <c r="F13" s="65"/>
      <c r="G13" s="65"/>
      <c r="H13" s="65"/>
      <c r="I13" s="65"/>
      <c r="J13" s="71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71"/>
      <c r="AC13" s="65"/>
      <c r="AD13" s="71"/>
      <c r="AE13" s="71"/>
      <c r="AF13" s="71"/>
      <c r="AG13" s="65"/>
      <c r="AH13" s="65"/>
      <c r="AI13" s="65"/>
      <c r="AJ13" s="65"/>
      <c r="AK13" s="65"/>
      <c r="AL13" s="65"/>
      <c r="AM13" s="65"/>
      <c r="AN13" s="65"/>
    </row>
    <row r="14" spans="1:40" s="8" customFormat="1" x14ac:dyDescent="0.2">
      <c r="B14" s="9"/>
      <c r="C14" s="65"/>
      <c r="D14" s="67"/>
      <c r="E14" s="65"/>
      <c r="F14" s="65"/>
      <c r="G14" s="65"/>
      <c r="H14" s="65"/>
      <c r="I14" s="65"/>
      <c r="J14" s="22" t="s">
        <v>123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75"/>
      <c r="AC14" s="65"/>
      <c r="AD14" s="75"/>
      <c r="AE14" s="75"/>
      <c r="AF14" s="75"/>
      <c r="AG14" s="65"/>
      <c r="AH14" s="65"/>
      <c r="AI14" s="65"/>
      <c r="AJ14" s="65"/>
      <c r="AK14" s="65"/>
      <c r="AL14" s="65"/>
      <c r="AM14" s="65"/>
      <c r="AN14" s="65"/>
    </row>
    <row r="15" spans="1:40" s="63" customFormat="1" x14ac:dyDescent="0.2">
      <c r="A15" s="47">
        <v>13</v>
      </c>
      <c r="B15" s="48" t="s">
        <v>0</v>
      </c>
      <c r="C15" s="49" t="s">
        <v>188</v>
      </c>
      <c r="D15" s="50" t="s">
        <v>124</v>
      </c>
      <c r="E15" s="51">
        <v>2155910290</v>
      </c>
      <c r="F15" s="52">
        <v>96.16</v>
      </c>
      <c r="G15" s="43">
        <v>2242003213</v>
      </c>
      <c r="H15" s="42">
        <v>86092923</v>
      </c>
      <c r="I15" s="53"/>
      <c r="J15" s="54">
        <v>100</v>
      </c>
      <c r="K15" s="42">
        <v>0</v>
      </c>
      <c r="L15" s="43">
        <v>0</v>
      </c>
      <c r="M15" s="55">
        <v>0</v>
      </c>
      <c r="N15" s="56">
        <v>223552.45</v>
      </c>
      <c r="O15" s="57">
        <v>2.5649999999999999</v>
      </c>
      <c r="P15" s="58">
        <v>8715495.1300000008</v>
      </c>
      <c r="Q15" s="52">
        <v>99.71</v>
      </c>
      <c r="R15" s="42">
        <v>8740844</v>
      </c>
      <c r="S15" s="59"/>
      <c r="T15" s="52">
        <v>96.16</v>
      </c>
      <c r="U15" s="59"/>
      <c r="V15" s="60"/>
      <c r="W15" s="42">
        <v>94833767</v>
      </c>
      <c r="X15" s="61"/>
      <c r="Y15" s="61">
        <v>28300</v>
      </c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>
        <v>79110</v>
      </c>
      <c r="AK15" s="61"/>
      <c r="AL15" s="61"/>
      <c r="AM15" s="61"/>
      <c r="AN15" s="62">
        <v>107410</v>
      </c>
    </row>
    <row r="16" spans="1:40" s="63" customFormat="1" x14ac:dyDescent="0.2">
      <c r="A16" s="47">
        <v>13</v>
      </c>
      <c r="B16" s="48" t="s">
        <v>1</v>
      </c>
      <c r="C16" s="49" t="s">
        <v>189</v>
      </c>
      <c r="D16" s="50" t="s">
        <v>125</v>
      </c>
      <c r="E16" s="51">
        <v>578497700</v>
      </c>
      <c r="F16" s="52">
        <v>94.57</v>
      </c>
      <c r="G16" s="43">
        <v>611713757</v>
      </c>
      <c r="H16" s="42">
        <v>33216057</v>
      </c>
      <c r="I16" s="53">
        <v>223489</v>
      </c>
      <c r="J16" s="54">
        <v>100</v>
      </c>
      <c r="K16" s="42">
        <v>223489</v>
      </c>
      <c r="L16" s="43">
        <v>223489</v>
      </c>
      <c r="M16" s="55">
        <v>0</v>
      </c>
      <c r="N16" s="56">
        <v>11771.29</v>
      </c>
      <c r="O16" s="57">
        <v>0.77800000000000002</v>
      </c>
      <c r="P16" s="58">
        <v>1513019.28</v>
      </c>
      <c r="Q16" s="52">
        <v>95.93</v>
      </c>
      <c r="R16" s="42">
        <v>1577212</v>
      </c>
      <c r="S16" s="59"/>
      <c r="T16" s="52">
        <v>94.57</v>
      </c>
      <c r="U16" s="59"/>
      <c r="V16" s="60"/>
      <c r="W16" s="42">
        <v>34793269</v>
      </c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2">
        <v>0</v>
      </c>
    </row>
    <row r="17" spans="1:40" s="63" customFormat="1" x14ac:dyDescent="0.2">
      <c r="A17" s="47">
        <v>13</v>
      </c>
      <c r="B17" s="48" t="s">
        <v>2</v>
      </c>
      <c r="C17" s="41"/>
      <c r="D17" s="50" t="s">
        <v>126</v>
      </c>
      <c r="E17" s="51">
        <v>192297000</v>
      </c>
      <c r="F17" s="52">
        <v>96.78</v>
      </c>
      <c r="G17" s="43">
        <v>198694978</v>
      </c>
      <c r="H17" s="42">
        <v>6397978</v>
      </c>
      <c r="I17" s="53"/>
      <c r="J17" s="54">
        <v>96.78</v>
      </c>
      <c r="K17" s="42">
        <v>0</v>
      </c>
      <c r="L17" s="43">
        <v>0</v>
      </c>
      <c r="M17" s="55">
        <v>0</v>
      </c>
      <c r="N17" s="56">
        <v>7196.45</v>
      </c>
      <c r="O17" s="57">
        <v>3.048</v>
      </c>
      <c r="P17" s="58">
        <v>236104</v>
      </c>
      <c r="Q17" s="52">
        <v>93.91</v>
      </c>
      <c r="R17" s="42">
        <v>251415</v>
      </c>
      <c r="S17" s="59"/>
      <c r="T17" s="52">
        <v>96.78</v>
      </c>
      <c r="U17" s="59"/>
      <c r="V17" s="60"/>
      <c r="W17" s="42">
        <v>6649393</v>
      </c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2">
        <v>0</v>
      </c>
    </row>
    <row r="18" spans="1:40" s="63" customFormat="1" x14ac:dyDescent="0.2">
      <c r="A18" s="47">
        <v>13</v>
      </c>
      <c r="B18" s="48" t="s">
        <v>3</v>
      </c>
      <c r="C18" s="49" t="s">
        <v>188</v>
      </c>
      <c r="D18" s="50" t="s">
        <v>127</v>
      </c>
      <c r="E18" s="51">
        <v>1637788300</v>
      </c>
      <c r="F18" s="52">
        <v>103.8</v>
      </c>
      <c r="G18" s="43">
        <v>1577830732</v>
      </c>
      <c r="H18" s="42">
        <v>-59957568</v>
      </c>
      <c r="I18" s="53"/>
      <c r="J18" s="54">
        <v>100</v>
      </c>
      <c r="K18" s="42">
        <v>0</v>
      </c>
      <c r="L18" s="43">
        <v>0</v>
      </c>
      <c r="M18" s="55">
        <v>0</v>
      </c>
      <c r="N18" s="56">
        <v>466926.13</v>
      </c>
      <c r="O18" s="57">
        <v>2.08</v>
      </c>
      <c r="P18" s="58">
        <v>22448371.629999999</v>
      </c>
      <c r="Q18" s="52">
        <v>96</v>
      </c>
      <c r="R18" s="42">
        <v>23383720</v>
      </c>
      <c r="S18" s="59"/>
      <c r="T18" s="52">
        <v>103.8</v>
      </c>
      <c r="U18" s="59"/>
      <c r="V18" s="60">
        <v>401803</v>
      </c>
      <c r="W18" s="42">
        <v>-36172045</v>
      </c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>
        <v>281200</v>
      </c>
      <c r="AI18" s="61">
        <v>7779800</v>
      </c>
      <c r="AJ18" s="61"/>
      <c r="AK18" s="61"/>
      <c r="AL18" s="61"/>
      <c r="AM18" s="61">
        <v>1470800</v>
      </c>
      <c r="AN18" s="62">
        <v>9531800</v>
      </c>
    </row>
    <row r="19" spans="1:40" s="63" customFormat="1" x14ac:dyDescent="0.2">
      <c r="A19" s="47">
        <v>13</v>
      </c>
      <c r="B19" s="48" t="s">
        <v>4</v>
      </c>
      <c r="C19" s="49" t="s">
        <v>188</v>
      </c>
      <c r="D19" s="50" t="s">
        <v>128</v>
      </c>
      <c r="E19" s="51">
        <v>895777900</v>
      </c>
      <c r="F19" s="52">
        <v>108.86</v>
      </c>
      <c r="G19" s="43">
        <v>822871486</v>
      </c>
      <c r="H19" s="42">
        <v>-72906414</v>
      </c>
      <c r="I19" s="53">
        <v>1640727</v>
      </c>
      <c r="J19" s="54">
        <v>100</v>
      </c>
      <c r="K19" s="42">
        <v>1640727</v>
      </c>
      <c r="L19" s="43">
        <v>1640727</v>
      </c>
      <c r="M19" s="55">
        <v>0</v>
      </c>
      <c r="N19" s="56">
        <v>33875.47</v>
      </c>
      <c r="O19" s="57">
        <v>2.6579999999999999</v>
      </c>
      <c r="P19" s="58">
        <v>1274472.1599999999</v>
      </c>
      <c r="Q19" s="52">
        <v>79.78</v>
      </c>
      <c r="R19" s="42">
        <v>1597483</v>
      </c>
      <c r="S19" s="59"/>
      <c r="T19" s="52">
        <v>108.86</v>
      </c>
      <c r="U19" s="59"/>
      <c r="V19" s="60"/>
      <c r="W19" s="42">
        <v>-71308931</v>
      </c>
      <c r="X19" s="61"/>
      <c r="Y19" s="61"/>
      <c r="Z19" s="61"/>
      <c r="AA19" s="61"/>
      <c r="AB19" s="61"/>
      <c r="AC19" s="61"/>
      <c r="AD19" s="61"/>
      <c r="AE19" s="61"/>
      <c r="AF19" s="61"/>
      <c r="AG19" s="61">
        <v>503000</v>
      </c>
      <c r="AH19" s="61"/>
      <c r="AI19" s="61">
        <v>75000</v>
      </c>
      <c r="AJ19" s="61">
        <v>2203700</v>
      </c>
      <c r="AK19" s="61"/>
      <c r="AL19" s="61"/>
      <c r="AM19" s="61">
        <v>37800</v>
      </c>
      <c r="AN19" s="62">
        <v>2819500</v>
      </c>
    </row>
    <row r="20" spans="1:40" s="63" customFormat="1" x14ac:dyDescent="0.2">
      <c r="A20" s="47">
        <v>13</v>
      </c>
      <c r="B20" s="48" t="s">
        <v>118</v>
      </c>
      <c r="C20" s="41"/>
      <c r="D20" s="50" t="s">
        <v>129</v>
      </c>
      <c r="E20" s="51">
        <v>921002500</v>
      </c>
      <c r="F20" s="52">
        <v>92.11</v>
      </c>
      <c r="G20" s="43">
        <v>999894148</v>
      </c>
      <c r="H20" s="42">
        <v>78891648</v>
      </c>
      <c r="I20" s="53"/>
      <c r="J20" s="54">
        <v>92.11</v>
      </c>
      <c r="K20" s="42">
        <v>0</v>
      </c>
      <c r="L20" s="43">
        <v>0</v>
      </c>
      <c r="M20" s="55">
        <v>0</v>
      </c>
      <c r="N20" s="56">
        <v>13967.41</v>
      </c>
      <c r="O20" s="57">
        <v>1.1369999999999998</v>
      </c>
      <c r="P20" s="58">
        <v>1228444.1499999999</v>
      </c>
      <c r="Q20" s="52">
        <v>92.26</v>
      </c>
      <c r="R20" s="42">
        <v>1331502</v>
      </c>
      <c r="S20" s="59"/>
      <c r="T20" s="52">
        <v>92.11</v>
      </c>
      <c r="U20" s="59"/>
      <c r="V20" s="60"/>
      <c r="W20" s="42">
        <v>80223150</v>
      </c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2">
        <v>0</v>
      </c>
    </row>
    <row r="21" spans="1:40" s="63" customFormat="1" x14ac:dyDescent="0.2">
      <c r="A21" s="47">
        <v>13</v>
      </c>
      <c r="B21" s="48" t="s">
        <v>117</v>
      </c>
      <c r="C21" s="49" t="s">
        <v>5</v>
      </c>
      <c r="D21" s="50" t="s">
        <v>130</v>
      </c>
      <c r="E21" s="51">
        <v>1683434200</v>
      </c>
      <c r="F21" s="52">
        <v>100.62</v>
      </c>
      <c r="G21" s="43">
        <v>1673061220</v>
      </c>
      <c r="H21" s="42">
        <v>-10372980</v>
      </c>
      <c r="I21" s="53"/>
      <c r="J21" s="54">
        <v>100</v>
      </c>
      <c r="K21" s="42">
        <v>0</v>
      </c>
      <c r="L21" s="43">
        <v>0</v>
      </c>
      <c r="M21" s="55">
        <v>0</v>
      </c>
      <c r="N21" s="56">
        <v>57040.01</v>
      </c>
      <c r="O21" s="57">
        <v>1.2049999999999998</v>
      </c>
      <c r="P21" s="58">
        <v>4733610.79</v>
      </c>
      <c r="Q21" s="52">
        <v>106.71</v>
      </c>
      <c r="R21" s="42">
        <v>4435958</v>
      </c>
      <c r="S21" s="59"/>
      <c r="T21" s="52">
        <v>100.62</v>
      </c>
      <c r="U21" s="59"/>
      <c r="V21" s="60"/>
      <c r="W21" s="42">
        <v>-5937022</v>
      </c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>
        <v>933000</v>
      </c>
      <c r="AI21" s="61"/>
      <c r="AJ21" s="61"/>
      <c r="AK21" s="61"/>
      <c r="AL21" s="61"/>
      <c r="AM21" s="61"/>
      <c r="AN21" s="62">
        <v>933000</v>
      </c>
    </row>
    <row r="22" spans="1:40" s="63" customFormat="1" x14ac:dyDescent="0.2">
      <c r="A22" s="47">
        <v>13</v>
      </c>
      <c r="B22" s="48" t="s">
        <v>116</v>
      </c>
      <c r="C22" s="49" t="s">
        <v>189</v>
      </c>
      <c r="D22" s="50" t="s">
        <v>131</v>
      </c>
      <c r="E22" s="51">
        <v>1188301100</v>
      </c>
      <c r="F22" s="52">
        <v>97.08</v>
      </c>
      <c r="G22" s="43">
        <v>1224043160</v>
      </c>
      <c r="H22" s="42">
        <v>35742060</v>
      </c>
      <c r="I22" s="53"/>
      <c r="J22" s="54">
        <v>100</v>
      </c>
      <c r="K22" s="42">
        <v>0</v>
      </c>
      <c r="L22" s="43">
        <v>0</v>
      </c>
      <c r="M22" s="55">
        <v>0</v>
      </c>
      <c r="N22" s="56">
        <v>37154.54</v>
      </c>
      <c r="O22" s="57">
        <v>1.4139999999999999</v>
      </c>
      <c r="P22" s="58">
        <v>2627619.52</v>
      </c>
      <c r="Q22" s="52">
        <v>96.88</v>
      </c>
      <c r="R22" s="42">
        <v>2712241</v>
      </c>
      <c r="S22" s="59"/>
      <c r="T22" s="52">
        <v>97.08</v>
      </c>
      <c r="U22" s="59"/>
      <c r="V22" s="60"/>
      <c r="W22" s="42">
        <v>38454301</v>
      </c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2">
        <v>0</v>
      </c>
    </row>
    <row r="23" spans="1:40" s="63" customFormat="1" x14ac:dyDescent="0.2">
      <c r="A23" s="47">
        <v>13</v>
      </c>
      <c r="B23" s="48" t="s">
        <v>115</v>
      </c>
      <c r="C23" s="49" t="s">
        <v>189</v>
      </c>
      <c r="D23" s="50" t="s">
        <v>132</v>
      </c>
      <c r="E23" s="51">
        <v>1530792800</v>
      </c>
      <c r="F23" s="52">
        <v>101.31</v>
      </c>
      <c r="G23" s="43">
        <v>1510998717</v>
      </c>
      <c r="H23" s="42">
        <v>-19794083</v>
      </c>
      <c r="I23" s="53"/>
      <c r="J23" s="54">
        <v>100</v>
      </c>
      <c r="K23" s="42">
        <v>0</v>
      </c>
      <c r="L23" s="43">
        <v>0</v>
      </c>
      <c r="M23" s="55">
        <v>0</v>
      </c>
      <c r="N23" s="56">
        <v>35274.53</v>
      </c>
      <c r="O23" s="57">
        <v>1.6539999999999999</v>
      </c>
      <c r="P23" s="58">
        <v>2132680.17</v>
      </c>
      <c r="Q23" s="52">
        <v>99.72</v>
      </c>
      <c r="R23" s="42">
        <v>2138668</v>
      </c>
      <c r="S23" s="59"/>
      <c r="T23" s="52">
        <v>101.31</v>
      </c>
      <c r="U23" s="59"/>
      <c r="V23" s="60"/>
      <c r="W23" s="42">
        <v>-17655415</v>
      </c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2">
        <v>0</v>
      </c>
    </row>
    <row r="24" spans="1:40" s="63" customFormat="1" x14ac:dyDescent="0.2">
      <c r="A24" s="47">
        <v>13</v>
      </c>
      <c r="B24" s="48" t="s">
        <v>114</v>
      </c>
      <c r="C24" s="49" t="s">
        <v>189</v>
      </c>
      <c r="D24" s="50" t="s">
        <v>133</v>
      </c>
      <c r="E24" s="51">
        <v>3021200000</v>
      </c>
      <c r="F24" s="52">
        <v>98.68</v>
      </c>
      <c r="G24" s="43">
        <v>3061613296</v>
      </c>
      <c r="H24" s="42">
        <v>40413296</v>
      </c>
      <c r="I24" s="53">
        <v>3876763</v>
      </c>
      <c r="J24" s="54">
        <v>100</v>
      </c>
      <c r="K24" s="42">
        <v>3876763</v>
      </c>
      <c r="L24" s="43">
        <v>3876763</v>
      </c>
      <c r="M24" s="55">
        <v>0</v>
      </c>
      <c r="N24" s="56">
        <v>62268.74</v>
      </c>
      <c r="O24" s="57">
        <v>1.7689999999999999</v>
      </c>
      <c r="P24" s="58">
        <v>3519996.61</v>
      </c>
      <c r="Q24" s="52">
        <v>98.83</v>
      </c>
      <c r="R24" s="42">
        <v>3561668</v>
      </c>
      <c r="S24" s="59"/>
      <c r="T24" s="52">
        <v>98.68</v>
      </c>
      <c r="U24" s="59"/>
      <c r="V24" s="60"/>
      <c r="W24" s="42">
        <v>43974964</v>
      </c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2">
        <v>0</v>
      </c>
    </row>
    <row r="25" spans="1:40" s="63" customFormat="1" x14ac:dyDescent="0.2">
      <c r="A25" s="47">
        <v>13</v>
      </c>
      <c r="B25" s="48" t="s">
        <v>113</v>
      </c>
      <c r="C25" s="49" t="s">
        <v>189</v>
      </c>
      <c r="D25" s="50" t="s">
        <v>134</v>
      </c>
      <c r="E25" s="51">
        <v>2152851500</v>
      </c>
      <c r="F25" s="52">
        <v>98.85</v>
      </c>
      <c r="G25" s="43">
        <v>2177897319</v>
      </c>
      <c r="H25" s="42">
        <v>25045819</v>
      </c>
      <c r="I25" s="53">
        <v>778315</v>
      </c>
      <c r="J25" s="54">
        <v>100</v>
      </c>
      <c r="K25" s="42">
        <v>778315</v>
      </c>
      <c r="L25" s="43">
        <v>778315</v>
      </c>
      <c r="M25" s="55">
        <v>0</v>
      </c>
      <c r="N25" s="56">
        <v>7825.45</v>
      </c>
      <c r="O25" s="57">
        <v>0.69699999999999995</v>
      </c>
      <c r="P25" s="58">
        <v>1122733.1399999999</v>
      </c>
      <c r="Q25" s="52">
        <v>96.03</v>
      </c>
      <c r="R25" s="42">
        <v>1169148</v>
      </c>
      <c r="S25" s="59"/>
      <c r="T25" s="52">
        <v>98.85</v>
      </c>
      <c r="U25" s="59"/>
      <c r="V25" s="60"/>
      <c r="W25" s="42">
        <v>26214967</v>
      </c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2">
        <v>0</v>
      </c>
    </row>
    <row r="26" spans="1:40" s="63" customFormat="1" x14ac:dyDescent="0.2">
      <c r="A26" s="47">
        <v>13</v>
      </c>
      <c r="B26" s="48" t="s">
        <v>112</v>
      </c>
      <c r="C26" s="49" t="s">
        <v>188</v>
      </c>
      <c r="D26" s="50" t="s">
        <v>135</v>
      </c>
      <c r="E26" s="51">
        <v>2203108100</v>
      </c>
      <c r="F26" s="52">
        <v>95.17</v>
      </c>
      <c r="G26" s="43">
        <v>2314918672</v>
      </c>
      <c r="H26" s="42">
        <v>111810572</v>
      </c>
      <c r="I26" s="53">
        <v>7064920</v>
      </c>
      <c r="J26" s="54">
        <v>100</v>
      </c>
      <c r="K26" s="42">
        <v>7064920</v>
      </c>
      <c r="L26" s="43">
        <v>7064920</v>
      </c>
      <c r="M26" s="55">
        <v>0</v>
      </c>
      <c r="N26" s="56">
        <v>250471.71</v>
      </c>
      <c r="O26" s="57">
        <v>2.2330000000000001</v>
      </c>
      <c r="P26" s="58">
        <v>11216825.35</v>
      </c>
      <c r="Q26" s="52">
        <v>107.06</v>
      </c>
      <c r="R26" s="42">
        <v>10477139</v>
      </c>
      <c r="S26" s="59"/>
      <c r="T26" s="52">
        <v>95.17</v>
      </c>
      <c r="U26" s="59"/>
      <c r="V26" s="60"/>
      <c r="W26" s="42">
        <v>122287711</v>
      </c>
      <c r="X26" s="61"/>
      <c r="Y26" s="61">
        <v>236000</v>
      </c>
      <c r="Z26" s="61"/>
      <c r="AA26" s="61"/>
      <c r="AB26" s="61"/>
      <c r="AC26" s="61"/>
      <c r="AD26" s="61"/>
      <c r="AE26" s="61"/>
      <c r="AF26" s="61"/>
      <c r="AG26" s="61"/>
      <c r="AH26" s="61">
        <v>168100</v>
      </c>
      <c r="AI26" s="61"/>
      <c r="AJ26" s="61"/>
      <c r="AK26" s="61"/>
      <c r="AL26" s="61"/>
      <c r="AM26" s="61"/>
      <c r="AN26" s="62">
        <v>404100</v>
      </c>
    </row>
    <row r="27" spans="1:40" s="63" customFormat="1" x14ac:dyDescent="0.2">
      <c r="A27" s="47">
        <v>13</v>
      </c>
      <c r="B27" s="48" t="s">
        <v>111</v>
      </c>
      <c r="C27" s="49" t="s">
        <v>189</v>
      </c>
      <c r="D27" s="50" t="s">
        <v>136</v>
      </c>
      <c r="E27" s="51">
        <v>248186000</v>
      </c>
      <c r="F27" s="52">
        <v>97.31</v>
      </c>
      <c r="G27" s="43">
        <v>255046758</v>
      </c>
      <c r="H27" s="42">
        <v>6860758</v>
      </c>
      <c r="I27" s="53"/>
      <c r="J27" s="54">
        <v>100</v>
      </c>
      <c r="K27" s="42">
        <v>0</v>
      </c>
      <c r="L27" s="43">
        <v>0</v>
      </c>
      <c r="M27" s="55">
        <v>0</v>
      </c>
      <c r="N27" s="56">
        <v>20624.48</v>
      </c>
      <c r="O27" s="57">
        <v>2.2579999999999996</v>
      </c>
      <c r="P27" s="58">
        <v>913395.93</v>
      </c>
      <c r="Q27" s="52">
        <v>101.27</v>
      </c>
      <c r="R27" s="42">
        <v>901941</v>
      </c>
      <c r="S27" s="59"/>
      <c r="T27" s="52">
        <v>97.31</v>
      </c>
      <c r="U27" s="59"/>
      <c r="V27" s="60"/>
      <c r="W27" s="42">
        <v>7762699</v>
      </c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2">
        <v>0</v>
      </c>
    </row>
    <row r="28" spans="1:40" s="63" customFormat="1" x14ac:dyDescent="0.2">
      <c r="A28" s="47">
        <v>13</v>
      </c>
      <c r="B28" s="48" t="s">
        <v>110</v>
      </c>
      <c r="C28" s="49" t="s">
        <v>189</v>
      </c>
      <c r="D28" s="50" t="s">
        <v>137</v>
      </c>
      <c r="E28" s="51">
        <v>1720609300</v>
      </c>
      <c r="F28" s="52">
        <v>100.22</v>
      </c>
      <c r="G28" s="43">
        <v>1716832269</v>
      </c>
      <c r="H28" s="42">
        <v>-3777031</v>
      </c>
      <c r="I28" s="53">
        <v>450480</v>
      </c>
      <c r="J28" s="54">
        <v>100</v>
      </c>
      <c r="K28" s="42">
        <v>450480</v>
      </c>
      <c r="L28" s="43">
        <v>450480</v>
      </c>
      <c r="M28" s="55">
        <v>0</v>
      </c>
      <c r="N28" s="56">
        <v>24922.39</v>
      </c>
      <c r="O28" s="57">
        <v>1.9</v>
      </c>
      <c r="P28" s="58">
        <v>1311704.74</v>
      </c>
      <c r="Q28" s="52">
        <v>100.38</v>
      </c>
      <c r="R28" s="42">
        <v>1306739</v>
      </c>
      <c r="S28" s="59"/>
      <c r="T28" s="52">
        <v>100.22</v>
      </c>
      <c r="U28" s="59"/>
      <c r="V28" s="60"/>
      <c r="W28" s="42">
        <v>-2470292</v>
      </c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2">
        <v>0</v>
      </c>
    </row>
    <row r="29" spans="1:40" s="63" customFormat="1" x14ac:dyDescent="0.2">
      <c r="A29" s="47">
        <v>13</v>
      </c>
      <c r="B29" s="48" t="s">
        <v>109</v>
      </c>
      <c r="C29" s="49" t="s">
        <v>189</v>
      </c>
      <c r="D29" s="50" t="s">
        <v>138</v>
      </c>
      <c r="E29" s="51">
        <v>166874600</v>
      </c>
      <c r="F29" s="52">
        <v>104.77</v>
      </c>
      <c r="G29" s="43">
        <v>159277083</v>
      </c>
      <c r="H29" s="42">
        <v>-7597517</v>
      </c>
      <c r="I29" s="53"/>
      <c r="J29" s="54">
        <v>100</v>
      </c>
      <c r="K29" s="42">
        <v>0</v>
      </c>
      <c r="L29" s="43">
        <v>0</v>
      </c>
      <c r="M29" s="55">
        <v>0</v>
      </c>
      <c r="N29" s="56">
        <v>22076.82</v>
      </c>
      <c r="O29" s="57">
        <v>2.085</v>
      </c>
      <c r="P29" s="58">
        <v>1058840.29</v>
      </c>
      <c r="Q29" s="52">
        <v>106.36</v>
      </c>
      <c r="R29" s="42">
        <v>995525</v>
      </c>
      <c r="S29" s="59"/>
      <c r="T29" s="52">
        <v>104.77</v>
      </c>
      <c r="U29" s="59"/>
      <c r="V29" s="60"/>
      <c r="W29" s="42">
        <v>-6601992</v>
      </c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2">
        <v>0</v>
      </c>
    </row>
    <row r="30" spans="1:40" s="63" customFormat="1" x14ac:dyDescent="0.2">
      <c r="A30" s="47">
        <v>13</v>
      </c>
      <c r="B30" s="48" t="s">
        <v>108</v>
      </c>
      <c r="C30" s="49" t="s">
        <v>188</v>
      </c>
      <c r="D30" s="50" t="s">
        <v>139</v>
      </c>
      <c r="E30" s="51">
        <v>1055470500</v>
      </c>
      <c r="F30" s="52">
        <v>100.4</v>
      </c>
      <c r="G30" s="43">
        <v>1051265438</v>
      </c>
      <c r="H30" s="42">
        <v>-4205062</v>
      </c>
      <c r="I30" s="53"/>
      <c r="J30" s="54">
        <v>100</v>
      </c>
      <c r="K30" s="42">
        <v>0</v>
      </c>
      <c r="L30" s="43">
        <v>0</v>
      </c>
      <c r="M30" s="55">
        <v>0</v>
      </c>
      <c r="N30" s="56">
        <v>187867.73</v>
      </c>
      <c r="O30" s="57">
        <v>2.7119999999999997</v>
      </c>
      <c r="P30" s="58">
        <v>6927276.1799999997</v>
      </c>
      <c r="Q30" s="52">
        <v>101.02</v>
      </c>
      <c r="R30" s="42">
        <v>6857331</v>
      </c>
      <c r="S30" s="59"/>
      <c r="T30" s="52">
        <v>100.4</v>
      </c>
      <c r="U30" s="59"/>
      <c r="V30" s="60"/>
      <c r="W30" s="42">
        <v>2652269</v>
      </c>
      <c r="X30" s="61"/>
      <c r="Y30" s="61"/>
      <c r="Z30" s="61"/>
      <c r="AA30" s="61"/>
      <c r="AB30" s="61"/>
      <c r="AC30" s="61"/>
      <c r="AD30" s="61"/>
      <c r="AE30" s="61"/>
      <c r="AF30" s="61"/>
      <c r="AG30" s="61">
        <v>658700</v>
      </c>
      <c r="AH30" s="61"/>
      <c r="AI30" s="61">
        <v>8600</v>
      </c>
      <c r="AJ30" s="61"/>
      <c r="AK30" s="61"/>
      <c r="AL30" s="61"/>
      <c r="AM30" s="61">
        <v>1702200</v>
      </c>
      <c r="AN30" s="62">
        <v>2369500</v>
      </c>
    </row>
    <row r="31" spans="1:40" s="63" customFormat="1" x14ac:dyDescent="0.2">
      <c r="A31" s="47">
        <v>13</v>
      </c>
      <c r="B31" s="48" t="s">
        <v>107</v>
      </c>
      <c r="C31" s="49" t="s">
        <v>188</v>
      </c>
      <c r="D31" s="50" t="s">
        <v>140</v>
      </c>
      <c r="E31" s="51">
        <v>6326367000</v>
      </c>
      <c r="F31" s="52">
        <v>96.98</v>
      </c>
      <c r="G31" s="43">
        <v>6523372860</v>
      </c>
      <c r="H31" s="42">
        <v>197005860</v>
      </c>
      <c r="I31" s="53"/>
      <c r="J31" s="54">
        <v>100</v>
      </c>
      <c r="K31" s="42">
        <v>0</v>
      </c>
      <c r="L31" s="43">
        <v>0</v>
      </c>
      <c r="M31" s="55">
        <v>0</v>
      </c>
      <c r="N31" s="56">
        <v>240291.38</v>
      </c>
      <c r="O31" s="57">
        <v>2.2429999999999999</v>
      </c>
      <c r="P31" s="58">
        <v>10712946.050000001</v>
      </c>
      <c r="Q31" s="52">
        <v>94.7</v>
      </c>
      <c r="R31" s="42">
        <v>11312509</v>
      </c>
      <c r="S31" s="59"/>
      <c r="T31" s="52">
        <v>96.98</v>
      </c>
      <c r="U31" s="59"/>
      <c r="V31" s="60"/>
      <c r="W31" s="42">
        <v>208318369</v>
      </c>
      <c r="X31" s="61"/>
      <c r="Y31" s="61">
        <v>41400</v>
      </c>
      <c r="Z31" s="61"/>
      <c r="AA31" s="61"/>
      <c r="AB31" s="61"/>
      <c r="AC31" s="61"/>
      <c r="AD31" s="61"/>
      <c r="AE31" s="61"/>
      <c r="AF31" s="61"/>
      <c r="AG31" s="61"/>
      <c r="AH31" s="61">
        <v>3571200</v>
      </c>
      <c r="AI31" s="61"/>
      <c r="AJ31" s="61"/>
      <c r="AK31" s="61"/>
      <c r="AL31" s="61"/>
      <c r="AM31" s="61"/>
      <c r="AN31" s="62">
        <v>3612600</v>
      </c>
    </row>
    <row r="32" spans="1:40" s="63" customFormat="1" x14ac:dyDescent="0.2">
      <c r="A32" s="47">
        <v>13</v>
      </c>
      <c r="B32" s="48" t="s">
        <v>106</v>
      </c>
      <c r="C32" s="49" t="s">
        <v>189</v>
      </c>
      <c r="D32" s="50" t="s">
        <v>141</v>
      </c>
      <c r="E32" s="51">
        <v>2435976000</v>
      </c>
      <c r="F32" s="52">
        <v>93.99</v>
      </c>
      <c r="G32" s="43">
        <v>2591739547</v>
      </c>
      <c r="H32" s="42">
        <v>155763547</v>
      </c>
      <c r="I32" s="53">
        <v>1631921</v>
      </c>
      <c r="J32" s="54">
        <v>100</v>
      </c>
      <c r="K32" s="42">
        <v>1631921</v>
      </c>
      <c r="L32" s="43">
        <v>1631921</v>
      </c>
      <c r="M32" s="55">
        <v>0</v>
      </c>
      <c r="N32" s="56">
        <v>180213.89</v>
      </c>
      <c r="O32" s="57">
        <v>2.5629999999999997</v>
      </c>
      <c r="P32" s="58">
        <v>7031365.2000000002</v>
      </c>
      <c r="Q32" s="52">
        <v>95.67</v>
      </c>
      <c r="R32" s="42">
        <v>7349603</v>
      </c>
      <c r="S32" s="59"/>
      <c r="T32" s="52">
        <v>93.99</v>
      </c>
      <c r="U32" s="59"/>
      <c r="V32" s="60"/>
      <c r="W32" s="42">
        <v>163113150</v>
      </c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>
        <v>167100</v>
      </c>
      <c r="AI32" s="61"/>
      <c r="AJ32" s="61"/>
      <c r="AK32" s="61"/>
      <c r="AL32" s="61"/>
      <c r="AM32" s="61"/>
      <c r="AN32" s="62">
        <v>167100</v>
      </c>
    </row>
    <row r="33" spans="1:40" s="63" customFormat="1" x14ac:dyDescent="0.2">
      <c r="A33" s="47">
        <v>13</v>
      </c>
      <c r="B33" s="48" t="s">
        <v>105</v>
      </c>
      <c r="C33" s="49" t="s">
        <v>5</v>
      </c>
      <c r="D33" s="50" t="s">
        <v>142</v>
      </c>
      <c r="E33" s="51">
        <v>606036300</v>
      </c>
      <c r="F33" s="52">
        <v>93.68</v>
      </c>
      <c r="G33" s="43">
        <v>646921755</v>
      </c>
      <c r="H33" s="42">
        <v>40885455</v>
      </c>
      <c r="I33" s="53">
        <v>301259</v>
      </c>
      <c r="J33" s="54">
        <v>93.68</v>
      </c>
      <c r="K33" s="42">
        <v>321583</v>
      </c>
      <c r="L33" s="43">
        <v>301259</v>
      </c>
      <c r="M33" s="55">
        <v>0</v>
      </c>
      <c r="N33" s="56">
        <v>27388.639999999999</v>
      </c>
      <c r="O33" s="57">
        <v>2.8119999999999998</v>
      </c>
      <c r="P33" s="58">
        <v>973991.47</v>
      </c>
      <c r="Q33" s="52">
        <v>95.62</v>
      </c>
      <c r="R33" s="42">
        <v>1018606</v>
      </c>
      <c r="S33" s="59"/>
      <c r="T33" s="52">
        <v>93.68</v>
      </c>
      <c r="U33" s="59"/>
      <c r="V33" s="60"/>
      <c r="W33" s="42">
        <v>41904061</v>
      </c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>
        <v>30000</v>
      </c>
      <c r="AI33" s="61"/>
      <c r="AJ33" s="61"/>
      <c r="AK33" s="61"/>
      <c r="AL33" s="61"/>
      <c r="AM33" s="61"/>
      <c r="AN33" s="62">
        <v>30000</v>
      </c>
    </row>
    <row r="34" spans="1:40" s="63" customFormat="1" x14ac:dyDescent="0.2">
      <c r="A34" s="47">
        <v>13</v>
      </c>
      <c r="B34" s="48" t="s">
        <v>104</v>
      </c>
      <c r="C34" s="49" t="s">
        <v>189</v>
      </c>
      <c r="D34" s="50" t="s">
        <v>143</v>
      </c>
      <c r="E34" s="51">
        <v>4213968200</v>
      </c>
      <c r="F34" s="52">
        <v>98.84</v>
      </c>
      <c r="G34" s="43">
        <v>4263423917</v>
      </c>
      <c r="H34" s="42">
        <v>49455717</v>
      </c>
      <c r="I34" s="53">
        <v>6830315</v>
      </c>
      <c r="J34" s="54">
        <v>100</v>
      </c>
      <c r="K34" s="42">
        <v>6830315</v>
      </c>
      <c r="L34" s="43">
        <v>6830315</v>
      </c>
      <c r="M34" s="55">
        <v>0</v>
      </c>
      <c r="N34" s="56">
        <v>411621.47</v>
      </c>
      <c r="O34" s="57">
        <v>2.0289999999999999</v>
      </c>
      <c r="P34" s="58">
        <v>20286913.260000002</v>
      </c>
      <c r="Q34" s="52">
        <v>97.78</v>
      </c>
      <c r="R34" s="42">
        <v>20747508</v>
      </c>
      <c r="S34" s="59"/>
      <c r="T34" s="52">
        <v>98.84</v>
      </c>
      <c r="U34" s="59"/>
      <c r="V34" s="60"/>
      <c r="W34" s="42">
        <v>70203225</v>
      </c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2">
        <v>0</v>
      </c>
    </row>
    <row r="35" spans="1:40" s="63" customFormat="1" x14ac:dyDescent="0.2">
      <c r="A35" s="47">
        <v>13</v>
      </c>
      <c r="B35" s="48" t="s">
        <v>103</v>
      </c>
      <c r="C35" s="49" t="s">
        <v>189</v>
      </c>
      <c r="D35" s="50" t="s">
        <v>144</v>
      </c>
      <c r="E35" s="51">
        <v>6903932000</v>
      </c>
      <c r="F35" s="52">
        <v>95.89</v>
      </c>
      <c r="G35" s="43">
        <v>7199845656</v>
      </c>
      <c r="H35" s="42">
        <v>295913656</v>
      </c>
      <c r="I35" s="53"/>
      <c r="J35" s="54">
        <v>100</v>
      </c>
      <c r="K35" s="42">
        <v>0</v>
      </c>
      <c r="L35" s="43">
        <v>0</v>
      </c>
      <c r="M35" s="55">
        <v>0</v>
      </c>
      <c r="N35" s="56">
        <v>240647.4</v>
      </c>
      <c r="O35" s="57">
        <v>2.3199999999999998</v>
      </c>
      <c r="P35" s="58">
        <v>10372732.76</v>
      </c>
      <c r="Q35" s="52">
        <v>97.35</v>
      </c>
      <c r="R35" s="42">
        <v>10655093</v>
      </c>
      <c r="S35" s="59"/>
      <c r="T35" s="52">
        <v>95.89</v>
      </c>
      <c r="U35" s="59"/>
      <c r="V35" s="60"/>
      <c r="W35" s="42">
        <v>306568749</v>
      </c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2">
        <v>0</v>
      </c>
    </row>
    <row r="36" spans="1:40" s="63" customFormat="1" x14ac:dyDescent="0.2">
      <c r="A36" s="47">
        <v>13</v>
      </c>
      <c r="B36" s="48" t="s">
        <v>102</v>
      </c>
      <c r="C36" s="49" t="s">
        <v>189</v>
      </c>
      <c r="D36" s="50" t="s">
        <v>145</v>
      </c>
      <c r="E36" s="51">
        <v>261908500</v>
      </c>
      <c r="F36" s="52">
        <v>95.31</v>
      </c>
      <c r="G36" s="43">
        <v>274796454</v>
      </c>
      <c r="H36" s="42">
        <v>12887954</v>
      </c>
      <c r="I36" s="53">
        <v>102122</v>
      </c>
      <c r="J36" s="54">
        <v>100</v>
      </c>
      <c r="K36" s="42">
        <v>102122</v>
      </c>
      <c r="L36" s="43">
        <v>102122</v>
      </c>
      <c r="M36" s="55">
        <v>0</v>
      </c>
      <c r="N36" s="56">
        <v>14</v>
      </c>
      <c r="O36" s="57">
        <v>1.1439999999999999</v>
      </c>
      <c r="P36" s="58">
        <v>1223.78</v>
      </c>
      <c r="Q36" s="52">
        <v>102.65</v>
      </c>
      <c r="R36" s="42">
        <v>1192</v>
      </c>
      <c r="S36" s="59"/>
      <c r="T36" s="52">
        <v>95.31</v>
      </c>
      <c r="U36" s="59"/>
      <c r="V36" s="60"/>
      <c r="W36" s="42">
        <v>12889146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>
        <v>0</v>
      </c>
    </row>
    <row r="37" spans="1:40" s="63" customFormat="1" x14ac:dyDescent="0.2">
      <c r="A37" s="47">
        <v>13</v>
      </c>
      <c r="B37" s="48" t="s">
        <v>101</v>
      </c>
      <c r="C37" s="41"/>
      <c r="D37" s="50" t="s">
        <v>146</v>
      </c>
      <c r="E37" s="51">
        <v>452423300</v>
      </c>
      <c r="F37" s="52">
        <v>87.31</v>
      </c>
      <c r="G37" s="43">
        <v>518180392</v>
      </c>
      <c r="H37" s="42">
        <v>65757092</v>
      </c>
      <c r="I37" s="53">
        <v>424972</v>
      </c>
      <c r="J37" s="54">
        <v>87.31</v>
      </c>
      <c r="K37" s="42">
        <v>486739</v>
      </c>
      <c r="L37" s="43">
        <v>424972</v>
      </c>
      <c r="M37" s="55">
        <v>0</v>
      </c>
      <c r="N37" s="56">
        <v>61827.16</v>
      </c>
      <c r="O37" s="57">
        <v>3.7949999999999999</v>
      </c>
      <c r="P37" s="58">
        <v>1629174.18</v>
      </c>
      <c r="Q37" s="52">
        <v>90.04</v>
      </c>
      <c r="R37" s="42">
        <v>1809389</v>
      </c>
      <c r="S37" s="59"/>
      <c r="T37" s="52">
        <v>87.31</v>
      </c>
      <c r="U37" s="59"/>
      <c r="V37" s="60"/>
      <c r="W37" s="42">
        <v>67566481</v>
      </c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>
        <v>676300</v>
      </c>
      <c r="AN37" s="62">
        <v>676300</v>
      </c>
    </row>
    <row r="38" spans="1:40" s="63" customFormat="1" x14ac:dyDescent="0.2">
      <c r="A38" s="47">
        <v>13</v>
      </c>
      <c r="B38" s="48" t="s">
        <v>100</v>
      </c>
      <c r="C38" s="49" t="s">
        <v>188</v>
      </c>
      <c r="D38" s="50" t="s">
        <v>147</v>
      </c>
      <c r="E38" s="51">
        <v>710171300</v>
      </c>
      <c r="F38" s="52">
        <v>100.15</v>
      </c>
      <c r="G38" s="43">
        <v>709107639</v>
      </c>
      <c r="H38" s="42">
        <v>-1063661</v>
      </c>
      <c r="I38" s="53">
        <v>4364000</v>
      </c>
      <c r="J38" s="54">
        <v>100</v>
      </c>
      <c r="K38" s="42">
        <v>4364000</v>
      </c>
      <c r="L38" s="43">
        <v>4364000</v>
      </c>
      <c r="M38" s="55">
        <v>0</v>
      </c>
      <c r="N38" s="56">
        <v>100634.64</v>
      </c>
      <c r="O38" s="57">
        <v>2.6069999999999998</v>
      </c>
      <c r="P38" s="58">
        <v>3860170.31</v>
      </c>
      <c r="Q38" s="52">
        <v>98.7</v>
      </c>
      <c r="R38" s="42">
        <v>3911013</v>
      </c>
      <c r="S38" s="59"/>
      <c r="T38" s="52">
        <v>100.15</v>
      </c>
      <c r="U38" s="59"/>
      <c r="V38" s="60"/>
      <c r="W38" s="42">
        <v>2847352</v>
      </c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>
        <v>288200</v>
      </c>
      <c r="AI38" s="61"/>
      <c r="AJ38" s="61"/>
      <c r="AK38" s="61"/>
      <c r="AL38" s="61"/>
      <c r="AM38" s="61"/>
      <c r="AN38" s="62">
        <v>288200</v>
      </c>
    </row>
    <row r="39" spans="1:40" s="63" customFormat="1" x14ac:dyDescent="0.2">
      <c r="A39" s="47">
        <v>13</v>
      </c>
      <c r="B39" s="48" t="s">
        <v>99</v>
      </c>
      <c r="C39" s="49" t="s">
        <v>189</v>
      </c>
      <c r="D39" s="50" t="s">
        <v>148</v>
      </c>
      <c r="E39" s="51">
        <v>1687350500</v>
      </c>
      <c r="F39" s="52">
        <v>99.31</v>
      </c>
      <c r="G39" s="43">
        <v>1699074111</v>
      </c>
      <c r="H39" s="42">
        <v>11723611</v>
      </c>
      <c r="I39" s="53">
        <v>1167167</v>
      </c>
      <c r="J39" s="54">
        <v>100</v>
      </c>
      <c r="K39" s="42">
        <v>1167167</v>
      </c>
      <c r="L39" s="43">
        <v>1167167</v>
      </c>
      <c r="M39" s="55">
        <v>0</v>
      </c>
      <c r="N39" s="56">
        <v>47268.5</v>
      </c>
      <c r="O39" s="57">
        <v>2.008</v>
      </c>
      <c r="P39" s="58">
        <v>2354008.96</v>
      </c>
      <c r="Q39" s="52">
        <v>97.92</v>
      </c>
      <c r="R39" s="42">
        <v>2404012</v>
      </c>
      <c r="S39" s="59"/>
      <c r="T39" s="52">
        <v>99.31</v>
      </c>
      <c r="U39" s="59"/>
      <c r="V39" s="60"/>
      <c r="W39" s="42">
        <v>14127623</v>
      </c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2">
        <v>0</v>
      </c>
    </row>
    <row r="40" spans="1:40" s="63" customFormat="1" x14ac:dyDescent="0.2">
      <c r="A40" s="47">
        <v>13</v>
      </c>
      <c r="B40" s="48" t="s">
        <v>98</v>
      </c>
      <c r="C40" s="49" t="s">
        <v>189</v>
      </c>
      <c r="D40" s="50" t="s">
        <v>149</v>
      </c>
      <c r="E40" s="51">
        <v>171953900</v>
      </c>
      <c r="F40" s="52">
        <v>108.55</v>
      </c>
      <c r="G40" s="43">
        <v>158409857</v>
      </c>
      <c r="H40" s="42">
        <v>-13544043</v>
      </c>
      <c r="I40" s="53">
        <v>68951</v>
      </c>
      <c r="J40" s="54">
        <v>100</v>
      </c>
      <c r="K40" s="42">
        <v>68951</v>
      </c>
      <c r="L40" s="43">
        <v>68951</v>
      </c>
      <c r="M40" s="55">
        <v>0</v>
      </c>
      <c r="N40" s="56">
        <v>4101.43</v>
      </c>
      <c r="O40" s="57">
        <v>1.5029999999999999</v>
      </c>
      <c r="P40" s="58">
        <v>272882.90000000002</v>
      </c>
      <c r="Q40" s="52">
        <v>115.95</v>
      </c>
      <c r="R40" s="42">
        <v>235345</v>
      </c>
      <c r="S40" s="59"/>
      <c r="T40" s="52">
        <v>108.55</v>
      </c>
      <c r="U40" s="59"/>
      <c r="V40" s="60"/>
      <c r="W40" s="42">
        <v>-13308698</v>
      </c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2">
        <v>0</v>
      </c>
    </row>
    <row r="41" spans="1:40" s="63" customFormat="1" x14ac:dyDescent="0.2">
      <c r="A41" s="47">
        <v>13</v>
      </c>
      <c r="B41" s="48" t="s">
        <v>97</v>
      </c>
      <c r="C41" s="49" t="s">
        <v>188</v>
      </c>
      <c r="D41" s="50" t="s">
        <v>150</v>
      </c>
      <c r="E41" s="51">
        <v>4539905160</v>
      </c>
      <c r="F41" s="52">
        <v>92.91</v>
      </c>
      <c r="G41" s="43">
        <v>4886347175</v>
      </c>
      <c r="H41" s="42">
        <v>346442015</v>
      </c>
      <c r="I41" s="53"/>
      <c r="J41" s="54">
        <v>100</v>
      </c>
      <c r="K41" s="42">
        <v>0</v>
      </c>
      <c r="L41" s="43">
        <v>0</v>
      </c>
      <c r="M41" s="55">
        <v>0</v>
      </c>
      <c r="N41" s="56">
        <v>245225.73</v>
      </c>
      <c r="O41" s="57">
        <v>2.0609999999999999</v>
      </c>
      <c r="P41" s="58">
        <v>11898385.74</v>
      </c>
      <c r="Q41" s="52">
        <v>95.09</v>
      </c>
      <c r="R41" s="42">
        <v>12512762</v>
      </c>
      <c r="S41" s="59"/>
      <c r="T41" s="52">
        <v>92.91</v>
      </c>
      <c r="U41" s="59"/>
      <c r="V41" s="60">
        <v>508909</v>
      </c>
      <c r="W41" s="42">
        <v>359463686</v>
      </c>
      <c r="X41" s="61"/>
      <c r="Y41" s="61"/>
      <c r="Z41" s="61"/>
      <c r="AA41" s="61"/>
      <c r="AB41" s="61"/>
      <c r="AC41" s="61"/>
      <c r="AD41" s="61"/>
      <c r="AE41" s="61"/>
      <c r="AF41" s="61"/>
      <c r="AG41" s="61">
        <v>2918840</v>
      </c>
      <c r="AH41" s="61"/>
      <c r="AI41" s="61"/>
      <c r="AJ41" s="61"/>
      <c r="AK41" s="61"/>
      <c r="AL41" s="61"/>
      <c r="AM41" s="61"/>
      <c r="AN41" s="62">
        <v>2918840</v>
      </c>
    </row>
    <row r="42" spans="1:40" s="63" customFormat="1" x14ac:dyDescent="0.2">
      <c r="A42" s="47">
        <v>13</v>
      </c>
      <c r="B42" s="48" t="s">
        <v>96</v>
      </c>
      <c r="C42" s="49" t="s">
        <v>189</v>
      </c>
      <c r="D42" s="50" t="s">
        <v>151</v>
      </c>
      <c r="E42" s="51">
        <v>6641165500</v>
      </c>
      <c r="F42" s="52">
        <v>98.78</v>
      </c>
      <c r="G42" s="43">
        <v>6723188398</v>
      </c>
      <c r="H42" s="42">
        <v>82022898</v>
      </c>
      <c r="I42" s="53"/>
      <c r="J42" s="54">
        <v>100</v>
      </c>
      <c r="K42" s="42">
        <v>0</v>
      </c>
      <c r="L42" s="43">
        <v>0</v>
      </c>
      <c r="M42" s="55">
        <v>0</v>
      </c>
      <c r="N42" s="56">
        <v>110137.23</v>
      </c>
      <c r="O42" s="57">
        <v>2.0209999999999999</v>
      </c>
      <c r="P42" s="58">
        <v>5449640.2800000003</v>
      </c>
      <c r="Q42" s="52">
        <v>98.86</v>
      </c>
      <c r="R42" s="42">
        <v>5512483</v>
      </c>
      <c r="S42" s="59"/>
      <c r="T42" s="52">
        <v>98.78</v>
      </c>
      <c r="U42" s="59"/>
      <c r="V42" s="60"/>
      <c r="W42" s="42">
        <v>87535381</v>
      </c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2">
        <v>0</v>
      </c>
    </row>
    <row r="43" spans="1:40" s="63" customFormat="1" x14ac:dyDescent="0.2">
      <c r="A43" s="47">
        <v>13</v>
      </c>
      <c r="B43" s="48" t="s">
        <v>95</v>
      </c>
      <c r="C43" s="41"/>
      <c r="D43" s="50" t="s">
        <v>152</v>
      </c>
      <c r="E43" s="51">
        <v>1982950975</v>
      </c>
      <c r="F43" s="52">
        <v>93.89</v>
      </c>
      <c r="G43" s="43">
        <v>2111993796</v>
      </c>
      <c r="H43" s="42">
        <v>129042821</v>
      </c>
      <c r="I43" s="53"/>
      <c r="J43" s="54">
        <v>93.89</v>
      </c>
      <c r="K43" s="42">
        <v>0</v>
      </c>
      <c r="L43" s="43">
        <v>0</v>
      </c>
      <c r="M43" s="55">
        <v>0</v>
      </c>
      <c r="N43" s="56">
        <v>44153.62</v>
      </c>
      <c r="O43" s="57">
        <v>1.4279999999999999</v>
      </c>
      <c r="P43" s="58">
        <v>3091990.2</v>
      </c>
      <c r="Q43" s="52">
        <v>96.3</v>
      </c>
      <c r="R43" s="42">
        <v>3210789</v>
      </c>
      <c r="S43" s="59"/>
      <c r="T43" s="52">
        <v>93.89</v>
      </c>
      <c r="U43" s="59"/>
      <c r="V43" s="60"/>
      <c r="W43" s="42">
        <v>132253610</v>
      </c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2">
        <v>0</v>
      </c>
    </row>
    <row r="44" spans="1:40" s="63" customFormat="1" x14ac:dyDescent="0.2">
      <c r="A44" s="47">
        <v>13</v>
      </c>
      <c r="B44" s="48" t="s">
        <v>94</v>
      </c>
      <c r="C44" s="49" t="s">
        <v>5</v>
      </c>
      <c r="D44" s="50" t="s">
        <v>153</v>
      </c>
      <c r="E44" s="51">
        <v>7189317700</v>
      </c>
      <c r="F44" s="52">
        <v>94.01</v>
      </c>
      <c r="G44" s="43">
        <v>7647396766</v>
      </c>
      <c r="H44" s="42">
        <v>458079066</v>
      </c>
      <c r="I44" s="53"/>
      <c r="J44" s="54">
        <v>94.01</v>
      </c>
      <c r="K44" s="42">
        <v>0</v>
      </c>
      <c r="L44" s="43">
        <v>0</v>
      </c>
      <c r="M44" s="55">
        <v>0</v>
      </c>
      <c r="N44" s="56">
        <v>97438.01</v>
      </c>
      <c r="O44" s="57">
        <v>2.1829999999999998</v>
      </c>
      <c r="P44" s="58">
        <v>4463491.07</v>
      </c>
      <c r="Q44" s="52">
        <v>96.16</v>
      </c>
      <c r="R44" s="42">
        <v>4641734</v>
      </c>
      <c r="S44" s="59"/>
      <c r="T44" s="52">
        <v>94.01</v>
      </c>
      <c r="U44" s="59"/>
      <c r="V44" s="60"/>
      <c r="W44" s="42">
        <v>462720800</v>
      </c>
      <c r="X44" s="61"/>
      <c r="Y44" s="61"/>
      <c r="Z44" s="61"/>
      <c r="AA44" s="61"/>
      <c r="AB44" s="61"/>
      <c r="AC44" s="61"/>
      <c r="AD44" s="61"/>
      <c r="AE44" s="61"/>
      <c r="AF44" s="61"/>
      <c r="AG44" s="61">
        <v>48000</v>
      </c>
      <c r="AH44" s="61"/>
      <c r="AI44" s="61"/>
      <c r="AJ44" s="61"/>
      <c r="AK44" s="61"/>
      <c r="AL44" s="61"/>
      <c r="AM44" s="61"/>
      <c r="AN44" s="62">
        <v>48000</v>
      </c>
    </row>
    <row r="45" spans="1:40" s="63" customFormat="1" x14ac:dyDescent="0.2">
      <c r="A45" s="47">
        <v>13</v>
      </c>
      <c r="B45" s="48" t="s">
        <v>93</v>
      </c>
      <c r="C45" s="49" t="s">
        <v>188</v>
      </c>
      <c r="D45" s="50" t="s">
        <v>154</v>
      </c>
      <c r="E45" s="51">
        <v>1085431500</v>
      </c>
      <c r="F45" s="52">
        <v>99.63</v>
      </c>
      <c r="G45" s="43">
        <v>1089462511</v>
      </c>
      <c r="H45" s="42">
        <v>4031011</v>
      </c>
      <c r="I45" s="53"/>
      <c r="J45" s="54">
        <v>100</v>
      </c>
      <c r="K45" s="42">
        <v>0</v>
      </c>
      <c r="L45" s="43">
        <v>0</v>
      </c>
      <c r="M45" s="55">
        <v>0</v>
      </c>
      <c r="N45" s="56">
        <v>50302.5</v>
      </c>
      <c r="O45" s="57">
        <v>2.8149999999999999</v>
      </c>
      <c r="P45" s="58">
        <v>1786944.94</v>
      </c>
      <c r="Q45" s="52">
        <v>99.21</v>
      </c>
      <c r="R45" s="42">
        <v>1801174</v>
      </c>
      <c r="S45" s="59"/>
      <c r="T45" s="52">
        <v>99.63</v>
      </c>
      <c r="U45" s="59"/>
      <c r="V45" s="60"/>
      <c r="W45" s="42">
        <v>5832185</v>
      </c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>
        <v>145900</v>
      </c>
      <c r="AI45" s="61"/>
      <c r="AJ45" s="61"/>
      <c r="AK45" s="61"/>
      <c r="AL45" s="61"/>
      <c r="AM45" s="61"/>
      <c r="AN45" s="62">
        <v>145900</v>
      </c>
    </row>
    <row r="46" spans="1:40" s="63" customFormat="1" x14ac:dyDescent="0.2">
      <c r="A46" s="47">
        <v>13</v>
      </c>
      <c r="B46" s="48" t="s">
        <v>92</v>
      </c>
      <c r="C46" s="49" t="s">
        <v>188</v>
      </c>
      <c r="D46" s="50" t="s">
        <v>155</v>
      </c>
      <c r="E46" s="51">
        <v>10851465700</v>
      </c>
      <c r="F46" s="52">
        <v>99.7</v>
      </c>
      <c r="G46" s="43">
        <v>10884118054</v>
      </c>
      <c r="H46" s="42">
        <v>32652354</v>
      </c>
      <c r="I46" s="53">
        <v>13448084</v>
      </c>
      <c r="J46" s="54">
        <v>100</v>
      </c>
      <c r="K46" s="42">
        <v>13448084</v>
      </c>
      <c r="L46" s="43">
        <v>13448084</v>
      </c>
      <c r="M46" s="55">
        <v>0</v>
      </c>
      <c r="N46" s="56">
        <v>269325.69</v>
      </c>
      <c r="O46" s="57">
        <v>2.1240000000000001</v>
      </c>
      <c r="P46" s="58">
        <v>12680117.23</v>
      </c>
      <c r="Q46" s="52">
        <v>99.66</v>
      </c>
      <c r="R46" s="42">
        <v>12723377</v>
      </c>
      <c r="S46" s="59"/>
      <c r="T46" s="52">
        <v>99.7</v>
      </c>
      <c r="U46" s="59"/>
      <c r="V46" s="60"/>
      <c r="W46" s="42">
        <v>45375731</v>
      </c>
      <c r="X46" s="61"/>
      <c r="Y46" s="61">
        <v>2268700</v>
      </c>
      <c r="Z46" s="61"/>
      <c r="AA46" s="61">
        <v>2102400</v>
      </c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2">
        <v>4371100</v>
      </c>
    </row>
    <row r="47" spans="1:40" s="63" customFormat="1" x14ac:dyDescent="0.2">
      <c r="A47" s="47">
        <v>13</v>
      </c>
      <c r="B47" s="48" t="s">
        <v>91</v>
      </c>
      <c r="C47" s="41"/>
      <c r="D47" s="50" t="s">
        <v>156</v>
      </c>
      <c r="E47" s="51">
        <v>1863401360</v>
      </c>
      <c r="F47" s="52">
        <v>98.91</v>
      </c>
      <c r="G47" s="43">
        <v>1883936265</v>
      </c>
      <c r="H47" s="42">
        <v>20534905</v>
      </c>
      <c r="I47" s="53">
        <v>6485366</v>
      </c>
      <c r="J47" s="54">
        <v>98.91</v>
      </c>
      <c r="K47" s="42">
        <v>6556836</v>
      </c>
      <c r="L47" s="43">
        <v>6485366</v>
      </c>
      <c r="M47" s="55">
        <v>0</v>
      </c>
      <c r="N47" s="56">
        <v>45528.62</v>
      </c>
      <c r="O47" s="57">
        <v>2.1749999999999998</v>
      </c>
      <c r="P47" s="58">
        <v>2093269.89</v>
      </c>
      <c r="Q47" s="52">
        <v>100.79</v>
      </c>
      <c r="R47" s="42">
        <v>2076863</v>
      </c>
      <c r="S47" s="59"/>
      <c r="T47" s="52">
        <v>98.91</v>
      </c>
      <c r="U47" s="59"/>
      <c r="V47" s="60"/>
      <c r="W47" s="42">
        <v>22611768</v>
      </c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2">
        <v>0</v>
      </c>
    </row>
    <row r="48" spans="1:40" s="63" customFormat="1" x14ac:dyDescent="0.2">
      <c r="A48" s="47">
        <v>13</v>
      </c>
      <c r="B48" s="48" t="s">
        <v>90</v>
      </c>
      <c r="C48" s="49" t="s">
        <v>189</v>
      </c>
      <c r="D48" s="50" t="s">
        <v>157</v>
      </c>
      <c r="E48" s="51">
        <v>1465914900</v>
      </c>
      <c r="F48" s="52">
        <v>97.73</v>
      </c>
      <c r="G48" s="43">
        <v>1499964085</v>
      </c>
      <c r="H48" s="42">
        <v>34049185</v>
      </c>
      <c r="I48" s="53"/>
      <c r="J48" s="54">
        <v>100</v>
      </c>
      <c r="K48" s="42">
        <v>0</v>
      </c>
      <c r="L48" s="43">
        <v>0</v>
      </c>
      <c r="M48" s="55">
        <v>0</v>
      </c>
      <c r="N48" s="56">
        <v>7946.68</v>
      </c>
      <c r="O48" s="57">
        <v>1.2679999999999998</v>
      </c>
      <c r="P48" s="58">
        <v>626709.78</v>
      </c>
      <c r="Q48" s="52">
        <v>98.15</v>
      </c>
      <c r="R48" s="42">
        <v>638522</v>
      </c>
      <c r="S48" s="59"/>
      <c r="T48" s="52">
        <v>97.73</v>
      </c>
      <c r="U48" s="59"/>
      <c r="V48" s="60"/>
      <c r="W48" s="42">
        <v>34687707</v>
      </c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>
        <v>0</v>
      </c>
    </row>
    <row r="49" spans="1:40" s="63" customFormat="1" x14ac:dyDescent="0.2">
      <c r="A49" s="47">
        <v>13</v>
      </c>
      <c r="B49" s="48" t="s">
        <v>89</v>
      </c>
      <c r="C49" s="49" t="s">
        <v>188</v>
      </c>
      <c r="D49" s="50" t="s">
        <v>158</v>
      </c>
      <c r="E49" s="51">
        <v>3906392700</v>
      </c>
      <c r="F49" s="52">
        <v>95.79</v>
      </c>
      <c r="G49" s="43">
        <v>4078079862</v>
      </c>
      <c r="H49" s="42">
        <v>171687162</v>
      </c>
      <c r="I49" s="53"/>
      <c r="J49" s="54">
        <v>100</v>
      </c>
      <c r="K49" s="42">
        <v>0</v>
      </c>
      <c r="L49" s="43">
        <v>0</v>
      </c>
      <c r="M49" s="55">
        <v>0</v>
      </c>
      <c r="N49" s="56">
        <v>286123.45</v>
      </c>
      <c r="O49" s="57">
        <v>2.15</v>
      </c>
      <c r="P49" s="58">
        <v>13308067.439999999</v>
      </c>
      <c r="Q49" s="52">
        <v>95.41</v>
      </c>
      <c r="R49" s="42">
        <v>13948294</v>
      </c>
      <c r="S49" s="59"/>
      <c r="T49" s="52">
        <v>95.79</v>
      </c>
      <c r="U49" s="59"/>
      <c r="V49" s="60">
        <v>148275</v>
      </c>
      <c r="W49" s="42">
        <v>185783731</v>
      </c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>
        <v>221400</v>
      </c>
      <c r="AN49" s="62">
        <v>221400</v>
      </c>
    </row>
    <row r="50" spans="1:40" s="63" customFormat="1" x14ac:dyDescent="0.2">
      <c r="A50" s="47">
        <v>13</v>
      </c>
      <c r="B50" s="48" t="s">
        <v>88</v>
      </c>
      <c r="C50" s="49" t="s">
        <v>188</v>
      </c>
      <c r="D50" s="50" t="s">
        <v>159</v>
      </c>
      <c r="E50" s="51">
        <v>573706600</v>
      </c>
      <c r="F50" s="52">
        <v>99.11</v>
      </c>
      <c r="G50" s="43">
        <v>578858440</v>
      </c>
      <c r="H50" s="42">
        <v>5151840</v>
      </c>
      <c r="I50" s="53"/>
      <c r="J50" s="54">
        <v>100</v>
      </c>
      <c r="K50" s="42">
        <v>0</v>
      </c>
      <c r="L50" s="43">
        <v>0</v>
      </c>
      <c r="M50" s="55">
        <v>0</v>
      </c>
      <c r="N50" s="56">
        <v>70462.399999999994</v>
      </c>
      <c r="O50" s="57">
        <v>2.484</v>
      </c>
      <c r="P50" s="58">
        <v>2836650.56</v>
      </c>
      <c r="Q50" s="52">
        <v>100.47</v>
      </c>
      <c r="R50" s="42">
        <v>2823381</v>
      </c>
      <c r="S50" s="59"/>
      <c r="T50" s="52">
        <v>99.11</v>
      </c>
      <c r="U50" s="59"/>
      <c r="V50" s="60">
        <v>1836618</v>
      </c>
      <c r="W50" s="42">
        <v>9811839</v>
      </c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>
        <v>3678000</v>
      </c>
      <c r="AJ50" s="61"/>
      <c r="AK50" s="61"/>
      <c r="AL50" s="61"/>
      <c r="AM50" s="61"/>
      <c r="AN50" s="62">
        <v>3678000</v>
      </c>
    </row>
    <row r="51" spans="1:40" s="63" customFormat="1" x14ac:dyDescent="0.2">
      <c r="A51" s="47">
        <v>13</v>
      </c>
      <c r="B51" s="48" t="s">
        <v>87</v>
      </c>
      <c r="C51" s="49" t="s">
        <v>189</v>
      </c>
      <c r="D51" s="50" t="s">
        <v>160</v>
      </c>
      <c r="E51" s="51">
        <v>4980357400</v>
      </c>
      <c r="F51" s="52">
        <v>101.91</v>
      </c>
      <c r="G51" s="43">
        <v>4887015406</v>
      </c>
      <c r="H51" s="42">
        <v>-93341994</v>
      </c>
      <c r="I51" s="53">
        <v>4022460</v>
      </c>
      <c r="J51" s="54">
        <v>100</v>
      </c>
      <c r="K51" s="42">
        <v>4022460</v>
      </c>
      <c r="L51" s="43">
        <v>4022460</v>
      </c>
      <c r="M51" s="55">
        <v>0</v>
      </c>
      <c r="N51" s="56">
        <v>152845.66</v>
      </c>
      <c r="O51" s="57">
        <v>2.0509999999999997</v>
      </c>
      <c r="P51" s="58">
        <v>7452250.6100000003</v>
      </c>
      <c r="Q51" s="52">
        <v>101.19</v>
      </c>
      <c r="R51" s="42">
        <v>7364612</v>
      </c>
      <c r="S51" s="59"/>
      <c r="T51" s="52">
        <v>101.91</v>
      </c>
      <c r="U51" s="59"/>
      <c r="V51" s="60"/>
      <c r="W51" s="42">
        <v>-85977382</v>
      </c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2">
        <v>0</v>
      </c>
    </row>
    <row r="52" spans="1:40" s="63" customFormat="1" x14ac:dyDescent="0.2">
      <c r="A52" s="47">
        <v>13</v>
      </c>
      <c r="B52" s="48" t="s">
        <v>86</v>
      </c>
      <c r="C52" s="49" t="s">
        <v>190</v>
      </c>
      <c r="D52" s="50" t="s">
        <v>161</v>
      </c>
      <c r="E52" s="51">
        <v>1296265900</v>
      </c>
      <c r="F52" s="52">
        <v>104.01</v>
      </c>
      <c r="G52" s="43">
        <v>1246289684</v>
      </c>
      <c r="H52" s="42">
        <v>-49976216</v>
      </c>
      <c r="I52" s="53">
        <v>650759</v>
      </c>
      <c r="J52" s="54">
        <v>100</v>
      </c>
      <c r="K52" s="42">
        <v>650759</v>
      </c>
      <c r="L52" s="43">
        <v>650759</v>
      </c>
      <c r="M52" s="55">
        <v>0</v>
      </c>
      <c r="N52" s="56">
        <v>80207.740000000005</v>
      </c>
      <c r="O52" s="57">
        <v>2.157</v>
      </c>
      <c r="P52" s="58">
        <v>3718485.86</v>
      </c>
      <c r="Q52" s="52">
        <v>87.43</v>
      </c>
      <c r="R52" s="42">
        <v>4253101</v>
      </c>
      <c r="S52" s="59"/>
      <c r="T52" s="52">
        <v>104.01</v>
      </c>
      <c r="U52" s="59"/>
      <c r="V52" s="60"/>
      <c r="W52" s="42">
        <v>-45723115</v>
      </c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2">
        <v>0</v>
      </c>
    </row>
    <row r="53" spans="1:40" s="63" customFormat="1" x14ac:dyDescent="0.2">
      <c r="A53" s="47">
        <v>13</v>
      </c>
      <c r="B53" s="48" t="s">
        <v>85</v>
      </c>
      <c r="C53" s="49" t="s">
        <v>189</v>
      </c>
      <c r="D53" s="50" t="s">
        <v>162</v>
      </c>
      <c r="E53" s="51">
        <v>2128263900</v>
      </c>
      <c r="F53" s="52">
        <v>97.16</v>
      </c>
      <c r="G53" s="43">
        <v>2190473343</v>
      </c>
      <c r="H53" s="42">
        <v>62209443</v>
      </c>
      <c r="I53" s="53">
        <v>7916257</v>
      </c>
      <c r="J53" s="54">
        <v>100</v>
      </c>
      <c r="K53" s="42">
        <v>7916257</v>
      </c>
      <c r="L53" s="43">
        <v>7916257</v>
      </c>
      <c r="M53" s="55">
        <v>0</v>
      </c>
      <c r="N53" s="56">
        <v>327193.33</v>
      </c>
      <c r="O53" s="57">
        <v>2.11</v>
      </c>
      <c r="P53" s="58">
        <v>15506792.890000001</v>
      </c>
      <c r="Q53" s="52">
        <v>98.82</v>
      </c>
      <c r="R53" s="42">
        <v>15691958</v>
      </c>
      <c r="S53" s="59"/>
      <c r="T53" s="52">
        <v>97.16</v>
      </c>
      <c r="U53" s="59"/>
      <c r="V53" s="60"/>
      <c r="W53" s="42">
        <v>77901401</v>
      </c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2">
        <v>0</v>
      </c>
    </row>
    <row r="54" spans="1:40" s="63" customFormat="1" x14ac:dyDescent="0.2">
      <c r="A54" s="47">
        <v>13</v>
      </c>
      <c r="B54" s="48" t="s">
        <v>84</v>
      </c>
      <c r="C54" s="49" t="s">
        <v>189</v>
      </c>
      <c r="D54" s="50" t="s">
        <v>163</v>
      </c>
      <c r="E54" s="51">
        <v>85696100</v>
      </c>
      <c r="F54" s="52">
        <v>98.48</v>
      </c>
      <c r="G54" s="43">
        <v>87018786</v>
      </c>
      <c r="H54" s="42">
        <v>1322686</v>
      </c>
      <c r="I54" s="53">
        <v>118113</v>
      </c>
      <c r="J54" s="54">
        <v>100</v>
      </c>
      <c r="K54" s="42">
        <v>118113</v>
      </c>
      <c r="L54" s="43">
        <v>118113</v>
      </c>
      <c r="M54" s="55">
        <v>0</v>
      </c>
      <c r="N54" s="56">
        <v>4603.67</v>
      </c>
      <c r="O54" s="57">
        <v>2.9009999999999998</v>
      </c>
      <c r="P54" s="58">
        <v>158692.51999999999</v>
      </c>
      <c r="Q54" s="52">
        <v>99.67</v>
      </c>
      <c r="R54" s="42">
        <v>159218</v>
      </c>
      <c r="S54" s="59"/>
      <c r="T54" s="52">
        <v>98.48</v>
      </c>
      <c r="U54" s="59"/>
      <c r="V54" s="60"/>
      <c r="W54" s="42">
        <v>1481904</v>
      </c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2">
        <v>0</v>
      </c>
    </row>
    <row r="55" spans="1:40" s="63" customFormat="1" x14ac:dyDescent="0.2">
      <c r="A55" s="47">
        <v>13</v>
      </c>
      <c r="B55" s="48" t="s">
        <v>83</v>
      </c>
      <c r="C55" s="49" t="s">
        <v>189</v>
      </c>
      <c r="D55" s="50" t="s">
        <v>164</v>
      </c>
      <c r="E55" s="51">
        <v>3574982600</v>
      </c>
      <c r="F55" s="52">
        <v>98.34</v>
      </c>
      <c r="G55" s="43">
        <v>3635329062</v>
      </c>
      <c r="H55" s="42">
        <v>60346462</v>
      </c>
      <c r="I55" s="53">
        <v>1121447</v>
      </c>
      <c r="J55" s="54">
        <v>100</v>
      </c>
      <c r="K55" s="42">
        <v>1121447</v>
      </c>
      <c r="L55" s="43">
        <v>1121447</v>
      </c>
      <c r="M55" s="55">
        <v>0</v>
      </c>
      <c r="N55" s="56">
        <v>28282.15</v>
      </c>
      <c r="O55" s="57">
        <v>1.4689999999999999</v>
      </c>
      <c r="P55" s="58">
        <v>1925265.49</v>
      </c>
      <c r="Q55" s="52">
        <v>99.45</v>
      </c>
      <c r="R55" s="42">
        <v>1935913</v>
      </c>
      <c r="S55" s="59"/>
      <c r="T55" s="52">
        <v>98.34</v>
      </c>
      <c r="U55" s="59"/>
      <c r="V55" s="60"/>
      <c r="W55" s="42">
        <v>62282375</v>
      </c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2">
        <v>0</v>
      </c>
    </row>
    <row r="56" spans="1:40" s="63" customFormat="1" x14ac:dyDescent="0.2">
      <c r="A56" s="47">
        <v>13</v>
      </c>
      <c r="B56" s="48" t="s">
        <v>82</v>
      </c>
      <c r="C56" s="49" t="s">
        <v>189</v>
      </c>
      <c r="D56" s="50" t="s">
        <v>165</v>
      </c>
      <c r="E56" s="51">
        <v>737640000</v>
      </c>
      <c r="F56" s="52">
        <v>101.95</v>
      </c>
      <c r="G56" s="43">
        <v>723531143</v>
      </c>
      <c r="H56" s="42">
        <v>-14108857</v>
      </c>
      <c r="I56" s="53">
        <v>476674</v>
      </c>
      <c r="J56" s="54">
        <v>100</v>
      </c>
      <c r="K56" s="42">
        <v>476674</v>
      </c>
      <c r="L56" s="43">
        <v>476674</v>
      </c>
      <c r="M56" s="55">
        <v>0</v>
      </c>
      <c r="N56" s="56">
        <v>34871.78</v>
      </c>
      <c r="O56" s="57">
        <v>1.4589999999999999</v>
      </c>
      <c r="P56" s="58">
        <v>2390115.15</v>
      </c>
      <c r="Q56" s="52">
        <v>102.44</v>
      </c>
      <c r="R56" s="42">
        <v>2333185</v>
      </c>
      <c r="S56" s="59"/>
      <c r="T56" s="52">
        <v>101.95</v>
      </c>
      <c r="U56" s="59"/>
      <c r="V56" s="60"/>
      <c r="W56" s="42">
        <v>-11775672</v>
      </c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2">
        <v>0</v>
      </c>
    </row>
    <row r="57" spans="1:40" s="63" customFormat="1" x14ac:dyDescent="0.2">
      <c r="A57" s="47">
        <v>13</v>
      </c>
      <c r="B57" s="48" t="s">
        <v>81</v>
      </c>
      <c r="C57" s="49" t="s">
        <v>189</v>
      </c>
      <c r="D57" s="50" t="s">
        <v>166</v>
      </c>
      <c r="E57" s="51">
        <v>2451198800</v>
      </c>
      <c r="F57" s="52">
        <v>103.17</v>
      </c>
      <c r="G57" s="43">
        <v>2375883299</v>
      </c>
      <c r="H57" s="42">
        <v>-75315501</v>
      </c>
      <c r="I57" s="53"/>
      <c r="J57" s="54">
        <v>100</v>
      </c>
      <c r="K57" s="42">
        <v>0</v>
      </c>
      <c r="L57" s="43">
        <v>0</v>
      </c>
      <c r="M57" s="55">
        <v>0</v>
      </c>
      <c r="N57" s="56">
        <v>9698.74</v>
      </c>
      <c r="O57" s="57">
        <v>0.68100000000000005</v>
      </c>
      <c r="P57" s="58">
        <v>1424190.9</v>
      </c>
      <c r="Q57" s="52">
        <v>103.62</v>
      </c>
      <c r="R57" s="42">
        <v>1374436</v>
      </c>
      <c r="S57" s="59"/>
      <c r="T57" s="52">
        <v>103.17</v>
      </c>
      <c r="U57" s="59"/>
      <c r="V57" s="60"/>
      <c r="W57" s="42">
        <v>-73941065</v>
      </c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2">
        <v>0</v>
      </c>
    </row>
    <row r="58" spans="1:40" s="63" customFormat="1" x14ac:dyDescent="0.2">
      <c r="A58" s="47">
        <v>13</v>
      </c>
      <c r="B58" s="48" t="s">
        <v>80</v>
      </c>
      <c r="C58" s="49" t="s">
        <v>189</v>
      </c>
      <c r="D58" s="50" t="s">
        <v>167</v>
      </c>
      <c r="E58" s="51">
        <v>1168426200</v>
      </c>
      <c r="F58" s="52">
        <v>99.28</v>
      </c>
      <c r="G58" s="43">
        <v>1176899879</v>
      </c>
      <c r="H58" s="42">
        <v>8473679</v>
      </c>
      <c r="I58" s="53">
        <v>1120813</v>
      </c>
      <c r="J58" s="54">
        <v>100</v>
      </c>
      <c r="K58" s="42">
        <v>1120813</v>
      </c>
      <c r="L58" s="43">
        <v>1120813</v>
      </c>
      <c r="M58" s="55">
        <v>0</v>
      </c>
      <c r="N58" s="56">
        <v>88329.76</v>
      </c>
      <c r="O58" s="57">
        <v>2.1359999999999997</v>
      </c>
      <c r="P58" s="58">
        <v>4135288.39</v>
      </c>
      <c r="Q58" s="52">
        <v>97.94</v>
      </c>
      <c r="R58" s="42">
        <v>4222267</v>
      </c>
      <c r="S58" s="59"/>
      <c r="T58" s="52">
        <v>99.28</v>
      </c>
      <c r="U58" s="59"/>
      <c r="V58" s="60"/>
      <c r="W58" s="42">
        <v>12695946</v>
      </c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2">
        <v>0</v>
      </c>
    </row>
    <row r="59" spans="1:40" s="63" customFormat="1" x14ac:dyDescent="0.2">
      <c r="A59" s="47">
        <v>13</v>
      </c>
      <c r="B59" s="48" t="s">
        <v>79</v>
      </c>
      <c r="C59" s="49" t="s">
        <v>189</v>
      </c>
      <c r="D59" s="50" t="s">
        <v>168</v>
      </c>
      <c r="E59" s="51">
        <v>57930800</v>
      </c>
      <c r="F59" s="52">
        <v>109.96</v>
      </c>
      <c r="G59" s="43">
        <v>52683521</v>
      </c>
      <c r="H59" s="42">
        <v>-5247279</v>
      </c>
      <c r="I59" s="53">
        <v>409645</v>
      </c>
      <c r="J59" s="54">
        <v>100</v>
      </c>
      <c r="K59" s="42">
        <v>409645</v>
      </c>
      <c r="L59" s="43">
        <v>409645</v>
      </c>
      <c r="M59" s="55">
        <v>0</v>
      </c>
      <c r="N59" s="56">
        <v>749</v>
      </c>
      <c r="O59" s="57">
        <v>2.8620000000000001</v>
      </c>
      <c r="P59" s="58">
        <v>26170.51</v>
      </c>
      <c r="Q59" s="52">
        <v>102.53</v>
      </c>
      <c r="R59" s="42">
        <v>25525</v>
      </c>
      <c r="S59" s="59"/>
      <c r="T59" s="52">
        <v>109.96</v>
      </c>
      <c r="U59" s="59"/>
      <c r="V59" s="60"/>
      <c r="W59" s="42">
        <v>-5221754</v>
      </c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2">
        <v>0</v>
      </c>
    </row>
    <row r="60" spans="1:40" s="63" customFormat="1" x14ac:dyDescent="0.2">
      <c r="A60" s="47">
        <v>13</v>
      </c>
      <c r="B60" s="48" t="s">
        <v>78</v>
      </c>
      <c r="C60" s="49" t="s">
        <v>189</v>
      </c>
      <c r="D60" s="64" t="s">
        <v>187</v>
      </c>
      <c r="E60" s="51">
        <v>411608600</v>
      </c>
      <c r="F60" s="52">
        <v>102.44</v>
      </c>
      <c r="G60" s="43">
        <v>401804569</v>
      </c>
      <c r="H60" s="42">
        <v>-9804031</v>
      </c>
      <c r="I60" s="53"/>
      <c r="J60" s="54">
        <v>100</v>
      </c>
      <c r="K60" s="42">
        <v>0</v>
      </c>
      <c r="L60" s="43">
        <v>0</v>
      </c>
      <c r="M60" s="55">
        <v>0</v>
      </c>
      <c r="N60" s="56">
        <v>9068.35</v>
      </c>
      <c r="O60" s="57">
        <v>1.6969999999999998</v>
      </c>
      <c r="P60" s="58">
        <v>534375.37</v>
      </c>
      <c r="Q60" s="52">
        <v>95.61</v>
      </c>
      <c r="R60" s="42">
        <v>558912</v>
      </c>
      <c r="S60" s="59"/>
      <c r="T60" s="52">
        <v>102.44</v>
      </c>
      <c r="U60" s="59"/>
      <c r="V60" s="60"/>
      <c r="W60" s="42">
        <v>-9245119</v>
      </c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2">
        <v>0</v>
      </c>
    </row>
    <row r="61" spans="1:40" s="63" customFormat="1" x14ac:dyDescent="0.2">
      <c r="A61" s="47">
        <v>13</v>
      </c>
      <c r="B61" s="48" t="s">
        <v>77</v>
      </c>
      <c r="C61" s="49" t="s">
        <v>189</v>
      </c>
      <c r="D61" s="50" t="s">
        <v>169</v>
      </c>
      <c r="E61" s="51">
        <v>4096227100</v>
      </c>
      <c r="F61" s="52">
        <v>99.1</v>
      </c>
      <c r="G61" s="43">
        <v>4133427952</v>
      </c>
      <c r="H61" s="42">
        <v>37200852</v>
      </c>
      <c r="I61" s="53"/>
      <c r="J61" s="54">
        <v>100</v>
      </c>
      <c r="K61" s="42">
        <v>0</v>
      </c>
      <c r="L61" s="43">
        <v>0</v>
      </c>
      <c r="M61" s="55">
        <v>0</v>
      </c>
      <c r="N61" s="56">
        <v>26136.639999999999</v>
      </c>
      <c r="O61" s="57">
        <v>0.626</v>
      </c>
      <c r="P61" s="58">
        <v>4175182.11</v>
      </c>
      <c r="Q61" s="52">
        <v>101.35</v>
      </c>
      <c r="R61" s="42">
        <v>4119568</v>
      </c>
      <c r="S61" s="59"/>
      <c r="T61" s="52">
        <v>99.1</v>
      </c>
      <c r="U61" s="59"/>
      <c r="V61" s="60"/>
      <c r="W61" s="42">
        <v>41320420</v>
      </c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2">
        <v>0</v>
      </c>
    </row>
    <row r="62" spans="1:40" s="63" customFormat="1" x14ac:dyDescent="0.2">
      <c r="A62" s="47">
        <v>13</v>
      </c>
      <c r="B62" s="48" t="s">
        <v>76</v>
      </c>
      <c r="C62" s="49" t="s">
        <v>189</v>
      </c>
      <c r="D62" s="50" t="s">
        <v>170</v>
      </c>
      <c r="E62" s="51">
        <v>1240340300</v>
      </c>
      <c r="F62" s="52">
        <v>101.74</v>
      </c>
      <c r="G62" s="43">
        <v>1219127482</v>
      </c>
      <c r="H62" s="42">
        <v>-21212818</v>
      </c>
      <c r="I62" s="53"/>
      <c r="J62" s="54">
        <v>100</v>
      </c>
      <c r="K62" s="42">
        <v>0</v>
      </c>
      <c r="L62" s="43">
        <v>0</v>
      </c>
      <c r="M62" s="55">
        <v>0</v>
      </c>
      <c r="N62" s="56">
        <v>27560.9</v>
      </c>
      <c r="O62" s="57">
        <v>1.3599999999999999</v>
      </c>
      <c r="P62" s="58">
        <v>2026536.76</v>
      </c>
      <c r="Q62" s="52">
        <v>102.28</v>
      </c>
      <c r="R62" s="42">
        <v>1981362</v>
      </c>
      <c r="S62" s="59"/>
      <c r="T62" s="52">
        <v>101.74</v>
      </c>
      <c r="U62" s="59"/>
      <c r="V62" s="60"/>
      <c r="W62" s="42">
        <v>-19231456</v>
      </c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2">
        <v>0</v>
      </c>
    </row>
    <row r="63" spans="1:40" s="63" customFormat="1" x14ac:dyDescent="0.2">
      <c r="A63" s="47">
        <v>13</v>
      </c>
      <c r="B63" s="48" t="s">
        <v>75</v>
      </c>
      <c r="C63" s="49" t="s">
        <v>188</v>
      </c>
      <c r="D63" s="50" t="s">
        <v>171</v>
      </c>
      <c r="E63" s="51">
        <v>3182355200</v>
      </c>
      <c r="F63" s="52">
        <v>97.9</v>
      </c>
      <c r="G63" s="43">
        <v>3250618182</v>
      </c>
      <c r="H63" s="42">
        <v>68262982</v>
      </c>
      <c r="I63" s="53">
        <v>3706090</v>
      </c>
      <c r="J63" s="54">
        <v>100</v>
      </c>
      <c r="K63" s="42">
        <v>3706090</v>
      </c>
      <c r="L63" s="43">
        <v>3706090</v>
      </c>
      <c r="M63" s="55">
        <v>0</v>
      </c>
      <c r="N63" s="56">
        <v>178046.43</v>
      </c>
      <c r="O63" s="57">
        <v>1.9869999999999999</v>
      </c>
      <c r="P63" s="58">
        <v>8960565.1699999999</v>
      </c>
      <c r="Q63" s="52">
        <v>95.68</v>
      </c>
      <c r="R63" s="42">
        <v>9365139</v>
      </c>
      <c r="S63" s="59"/>
      <c r="T63" s="52">
        <v>97.9</v>
      </c>
      <c r="U63" s="59"/>
      <c r="V63" s="60"/>
      <c r="W63" s="42">
        <v>77628121</v>
      </c>
      <c r="X63" s="61"/>
      <c r="Y63" s="61">
        <v>1801100</v>
      </c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2">
        <v>1801100</v>
      </c>
    </row>
    <row r="64" spans="1:40" s="63" customFormat="1" x14ac:dyDescent="0.2">
      <c r="A64" s="47">
        <v>13</v>
      </c>
      <c r="B64" s="48" t="s">
        <v>74</v>
      </c>
      <c r="C64" s="49" t="s">
        <v>188</v>
      </c>
      <c r="D64" s="50" t="s">
        <v>172</v>
      </c>
      <c r="E64" s="51">
        <v>564878300</v>
      </c>
      <c r="F64" s="52">
        <v>98.38</v>
      </c>
      <c r="G64" s="43">
        <v>574180016</v>
      </c>
      <c r="H64" s="42">
        <v>9301716</v>
      </c>
      <c r="I64" s="53">
        <v>502593</v>
      </c>
      <c r="J64" s="54">
        <v>100</v>
      </c>
      <c r="K64" s="42">
        <v>502593</v>
      </c>
      <c r="L64" s="43">
        <v>502593</v>
      </c>
      <c r="M64" s="55">
        <v>0</v>
      </c>
      <c r="N64" s="56">
        <v>86819.51</v>
      </c>
      <c r="O64" s="57">
        <v>2.7909999999999999</v>
      </c>
      <c r="P64" s="58">
        <v>3110695.45</v>
      </c>
      <c r="Q64" s="52">
        <v>96.27</v>
      </c>
      <c r="R64" s="42">
        <v>3231220</v>
      </c>
      <c r="S64" s="59"/>
      <c r="T64" s="52">
        <v>98.38</v>
      </c>
      <c r="U64" s="59"/>
      <c r="V64" s="60"/>
      <c r="W64" s="42">
        <v>12532936</v>
      </c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>
        <v>3800</v>
      </c>
      <c r="AI64" s="61"/>
      <c r="AJ64" s="61"/>
      <c r="AK64" s="61"/>
      <c r="AL64" s="61"/>
      <c r="AM64" s="61"/>
      <c r="AN64" s="62">
        <v>3800</v>
      </c>
    </row>
    <row r="65" spans="1:40" s="63" customFormat="1" x14ac:dyDescent="0.2">
      <c r="A65" s="47">
        <v>13</v>
      </c>
      <c r="B65" s="48" t="s">
        <v>73</v>
      </c>
      <c r="C65" s="49" t="s">
        <v>189</v>
      </c>
      <c r="D65" s="50" t="s">
        <v>173</v>
      </c>
      <c r="E65" s="51">
        <v>1250287700</v>
      </c>
      <c r="F65" s="52">
        <v>98.14</v>
      </c>
      <c r="G65" s="43">
        <v>1273983799</v>
      </c>
      <c r="H65" s="42">
        <v>23696099</v>
      </c>
      <c r="I65" s="53"/>
      <c r="J65" s="54">
        <v>100</v>
      </c>
      <c r="K65" s="42">
        <v>0</v>
      </c>
      <c r="L65" s="43">
        <v>0</v>
      </c>
      <c r="M65" s="55">
        <v>0</v>
      </c>
      <c r="N65" s="56">
        <v>61730.18</v>
      </c>
      <c r="O65" s="57">
        <v>2.4009999999999998</v>
      </c>
      <c r="P65" s="58">
        <v>2571019.58</v>
      </c>
      <c r="Q65" s="52">
        <v>97.22</v>
      </c>
      <c r="R65" s="42">
        <v>2644538</v>
      </c>
      <c r="S65" s="59"/>
      <c r="T65" s="52">
        <v>98.14</v>
      </c>
      <c r="U65" s="59"/>
      <c r="V65" s="60"/>
      <c r="W65" s="42">
        <v>26340637</v>
      </c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2">
        <v>0</v>
      </c>
    </row>
    <row r="66" spans="1:40" s="63" customFormat="1" x14ac:dyDescent="0.2">
      <c r="A66" s="47">
        <v>13</v>
      </c>
      <c r="B66" s="48" t="s">
        <v>72</v>
      </c>
      <c r="C66" s="49" t="s">
        <v>5</v>
      </c>
      <c r="D66" s="50" t="s">
        <v>174</v>
      </c>
      <c r="E66" s="51">
        <v>5962882400</v>
      </c>
      <c r="F66" s="52">
        <v>97.14</v>
      </c>
      <c r="G66" s="43">
        <v>6138441837</v>
      </c>
      <c r="H66" s="42">
        <v>175559437</v>
      </c>
      <c r="I66" s="53">
        <v>7824535</v>
      </c>
      <c r="J66" s="54">
        <v>97.14</v>
      </c>
      <c r="K66" s="42">
        <v>8054905</v>
      </c>
      <c r="L66" s="43">
        <v>7824535</v>
      </c>
      <c r="M66" s="55">
        <v>0</v>
      </c>
      <c r="N66" s="56">
        <v>199122.29</v>
      </c>
      <c r="O66" s="57">
        <v>1.847</v>
      </c>
      <c r="P66" s="58">
        <v>10780849.49</v>
      </c>
      <c r="Q66" s="52">
        <v>100.82</v>
      </c>
      <c r="R66" s="42">
        <v>10693166</v>
      </c>
      <c r="S66" s="59"/>
      <c r="T66" s="52">
        <v>97.14</v>
      </c>
      <c r="U66" s="59"/>
      <c r="V66" s="60"/>
      <c r="W66" s="42">
        <v>186252603</v>
      </c>
      <c r="X66" s="61"/>
      <c r="Y66" s="61">
        <v>100000</v>
      </c>
      <c r="Z66" s="61"/>
      <c r="AA66" s="61"/>
      <c r="AB66" s="61"/>
      <c r="AC66" s="61"/>
      <c r="AD66" s="61"/>
      <c r="AE66" s="61"/>
      <c r="AF66" s="61"/>
      <c r="AG66" s="61"/>
      <c r="AH66" s="61">
        <v>80800</v>
      </c>
      <c r="AI66" s="61"/>
      <c r="AJ66" s="61"/>
      <c r="AK66" s="61"/>
      <c r="AL66" s="61"/>
      <c r="AM66" s="61"/>
      <c r="AN66" s="62">
        <v>180800</v>
      </c>
    </row>
    <row r="67" spans="1:40" s="63" customFormat="1" x14ac:dyDescent="0.2">
      <c r="A67" s="47">
        <v>13</v>
      </c>
      <c r="B67" s="48" t="s">
        <v>71</v>
      </c>
      <c r="C67" s="49" t="s">
        <v>188</v>
      </c>
      <c r="D67" s="50" t="s">
        <v>175</v>
      </c>
      <c r="E67" s="51">
        <v>1297298500</v>
      </c>
      <c r="F67" s="52">
        <v>94.11</v>
      </c>
      <c r="G67" s="43">
        <v>1378491659</v>
      </c>
      <c r="H67" s="42">
        <v>81193159</v>
      </c>
      <c r="I67" s="46">
        <v>680770</v>
      </c>
      <c r="J67" s="54">
        <v>100</v>
      </c>
      <c r="K67" s="42">
        <v>680770</v>
      </c>
      <c r="L67" s="43">
        <v>680770</v>
      </c>
      <c r="M67" s="55">
        <v>0</v>
      </c>
      <c r="N67" s="56">
        <v>125630.92</v>
      </c>
      <c r="O67" s="57">
        <v>2.2159999999999997</v>
      </c>
      <c r="P67" s="58">
        <v>5669265.3399999999</v>
      </c>
      <c r="Q67" s="52">
        <v>95.6</v>
      </c>
      <c r="R67" s="42">
        <v>5930194</v>
      </c>
      <c r="S67" s="59"/>
      <c r="T67" s="52">
        <v>94.11</v>
      </c>
      <c r="U67" s="59"/>
      <c r="V67" s="60"/>
      <c r="W67" s="42">
        <v>87123353</v>
      </c>
      <c r="X67" s="61"/>
      <c r="Y67" s="61"/>
      <c r="Z67" s="61"/>
      <c r="AA67" s="61"/>
      <c r="AB67" s="61"/>
      <c r="AC67" s="61"/>
      <c r="AD67" s="61"/>
      <c r="AE67" s="61"/>
      <c r="AF67" s="61"/>
      <c r="AG67" s="61">
        <v>58200</v>
      </c>
      <c r="AH67" s="61"/>
      <c r="AI67" s="61"/>
      <c r="AJ67" s="61"/>
      <c r="AK67" s="61"/>
      <c r="AL67" s="61"/>
      <c r="AM67" s="61"/>
      <c r="AN67" s="62">
        <v>58200</v>
      </c>
    </row>
    <row r="68" spans="1:40" x14ac:dyDescent="0.2">
      <c r="A68" s="11"/>
      <c r="B68" s="1"/>
      <c r="C68" s="1"/>
      <c r="D68" s="1"/>
      <c r="E68" s="44"/>
      <c r="F68" s="5"/>
      <c r="G68" s="10"/>
      <c r="H68" s="10"/>
      <c r="I68" s="10"/>
      <c r="J68" s="5"/>
      <c r="K68" s="10"/>
      <c r="L68" s="10"/>
      <c r="M68" s="4"/>
      <c r="N68" s="40"/>
      <c r="O68" s="7"/>
      <c r="P68" s="10"/>
      <c r="Q68" s="6"/>
      <c r="R68" s="10"/>
      <c r="T68" s="5"/>
      <c r="U68" s="4"/>
      <c r="V68" s="40"/>
      <c r="W68" s="10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5"/>
    </row>
    <row r="69" spans="1:40" x14ac:dyDescent="0.2">
      <c r="A69" s="12"/>
      <c r="B69" s="13"/>
      <c r="C69" s="13"/>
      <c r="D69" s="18" t="s">
        <v>29</v>
      </c>
      <c r="E69" s="45">
        <f>SUM(E15:E67)</f>
        <v>119708480685</v>
      </c>
      <c r="F69" s="33"/>
      <c r="G69" s="38">
        <f>SUM(G15:G67)</f>
        <v>122311379405</v>
      </c>
      <c r="H69" s="38">
        <f>SUM(H15:H67)</f>
        <v>2602898720</v>
      </c>
      <c r="I69" s="38">
        <f>SUM(I15:I67)</f>
        <v>77409007</v>
      </c>
      <c r="J69" s="33"/>
      <c r="K69" s="38">
        <f>SUM(K15:K67)</f>
        <v>77792938</v>
      </c>
      <c r="L69" s="38">
        <f>SUM(L15:L67)</f>
        <v>77409007</v>
      </c>
      <c r="M69" s="33"/>
      <c r="N69" s="39">
        <f>SUM(N15:N67)</f>
        <v>5444365.0899999999</v>
      </c>
      <c r="O69" s="34"/>
      <c r="P69" s="39">
        <f>SUM(P15:P67)</f>
        <v>261277006.66000003</v>
      </c>
      <c r="Q69" s="33"/>
      <c r="R69" s="38">
        <f>SUM(R15:R67)</f>
        <v>266656497</v>
      </c>
      <c r="S69" s="33"/>
      <c r="T69" s="34"/>
      <c r="U69" s="33"/>
      <c r="V69" s="38">
        <f t="shared" ref="V69:AM69" si="0">SUM(V15:V67)</f>
        <v>2895605</v>
      </c>
      <c r="W69" s="38">
        <f t="shared" si="0"/>
        <v>2872450822</v>
      </c>
      <c r="X69" s="33">
        <f t="shared" si="0"/>
        <v>0</v>
      </c>
      <c r="Y69" s="33">
        <f t="shared" si="0"/>
        <v>4475500</v>
      </c>
      <c r="Z69" s="33">
        <f t="shared" si="0"/>
        <v>0</v>
      </c>
      <c r="AA69" s="33">
        <f t="shared" si="0"/>
        <v>2102400</v>
      </c>
      <c r="AB69" s="33">
        <f t="shared" si="0"/>
        <v>0</v>
      </c>
      <c r="AC69" s="33">
        <f t="shared" si="0"/>
        <v>0</v>
      </c>
      <c r="AD69" s="33">
        <f t="shared" si="0"/>
        <v>0</v>
      </c>
      <c r="AE69" s="33">
        <f t="shared" si="0"/>
        <v>0</v>
      </c>
      <c r="AF69" s="33">
        <f t="shared" si="0"/>
        <v>0</v>
      </c>
      <c r="AG69" s="33">
        <f t="shared" si="0"/>
        <v>4186740</v>
      </c>
      <c r="AH69" s="33">
        <f t="shared" si="0"/>
        <v>5669300</v>
      </c>
      <c r="AI69" s="33">
        <f t="shared" si="0"/>
        <v>11541400</v>
      </c>
      <c r="AJ69" s="33">
        <f t="shared" si="0"/>
        <v>2282810</v>
      </c>
      <c r="AK69" s="33">
        <f t="shared" si="0"/>
        <v>0</v>
      </c>
      <c r="AL69" s="33">
        <f t="shared" si="0"/>
        <v>0</v>
      </c>
      <c r="AM69" s="33">
        <f t="shared" si="0"/>
        <v>4108500</v>
      </c>
      <c r="AN69" s="33">
        <f>SUM(AN15:AN67)</f>
        <v>34366650</v>
      </c>
    </row>
    <row r="70" spans="1:40" x14ac:dyDescent="0.2">
      <c r="A70" s="12"/>
      <c r="B70" s="13"/>
      <c r="C70" s="13"/>
      <c r="D70" s="32"/>
      <c r="E70" s="28"/>
      <c r="F70" s="28"/>
      <c r="G70" s="28"/>
      <c r="H70" s="28"/>
      <c r="I70" s="28"/>
      <c r="J70" s="28"/>
      <c r="K70" s="28"/>
      <c r="L70" s="28"/>
      <c r="M70" s="28"/>
      <c r="N70" s="29"/>
      <c r="O70" s="29"/>
      <c r="P70" s="28"/>
      <c r="Q70" s="28"/>
      <c r="R70" s="30"/>
      <c r="S70" s="28"/>
      <c r="T70" s="29"/>
      <c r="U70" s="28"/>
      <c r="V70" s="28"/>
      <c r="W70" s="28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</row>
    <row r="71" spans="1:40" s="23" customFormat="1" ht="11.25" x14ac:dyDescent="0.2">
      <c r="B71" s="17"/>
      <c r="C71" s="17"/>
      <c r="D71" s="17"/>
      <c r="E71" s="17" t="s">
        <v>120</v>
      </c>
      <c r="F71" s="25"/>
      <c r="G71" s="24"/>
      <c r="H71" s="24"/>
      <c r="I71" s="26"/>
      <c r="J71" s="26"/>
      <c r="K71" s="26"/>
      <c r="L71" s="24"/>
      <c r="M71" s="24"/>
      <c r="N71" s="68" t="s">
        <v>121</v>
      </c>
      <c r="O71" s="68"/>
      <c r="P71" s="68"/>
      <c r="Q71" s="68"/>
      <c r="R71" s="68"/>
      <c r="S71" s="68"/>
      <c r="T71" s="68"/>
      <c r="U71" s="68"/>
      <c r="V71" s="68"/>
      <c r="W71" s="68"/>
      <c r="X71" s="68" t="s">
        <v>120</v>
      </c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</row>
    <row r="72" spans="1:40" x14ac:dyDescent="0.2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6"/>
      <c r="Y72" s="16"/>
      <c r="Z72" s="2"/>
      <c r="AA72" s="2"/>
      <c r="AB72" s="2"/>
      <c r="AC72" s="2"/>
    </row>
    <row r="73" spans="1:40" x14ac:dyDescent="0.2">
      <c r="X73" s="6"/>
      <c r="Y73" s="6"/>
    </row>
    <row r="74" spans="1:40" x14ac:dyDescent="0.2">
      <c r="X74" s="6"/>
      <c r="Y74" s="6"/>
    </row>
    <row r="75" spans="1:40" x14ac:dyDescent="0.2">
      <c r="X75" s="6"/>
      <c r="Y75" s="6"/>
    </row>
    <row r="76" spans="1:40" x14ac:dyDescent="0.2">
      <c r="X76" s="6"/>
      <c r="Y76" s="6"/>
    </row>
    <row r="77" spans="1:40" x14ac:dyDescent="0.2">
      <c r="X77" s="6"/>
      <c r="Y77" s="6"/>
    </row>
    <row r="78" spans="1:40" x14ac:dyDescent="0.2">
      <c r="X78" s="6"/>
      <c r="Y78" s="6"/>
    </row>
    <row r="79" spans="1:40" x14ac:dyDescent="0.2">
      <c r="X79" s="6"/>
      <c r="Y79" s="6"/>
    </row>
    <row r="80" spans="1:40" x14ac:dyDescent="0.2">
      <c r="X80" s="6"/>
      <c r="Y80" s="6"/>
    </row>
    <row r="81" spans="24:25" x14ac:dyDescent="0.2">
      <c r="X81" s="6"/>
      <c r="Y81" s="6"/>
    </row>
    <row r="82" spans="24:25" x14ac:dyDescent="0.2">
      <c r="X82" s="6"/>
      <c r="Y82" s="6"/>
    </row>
    <row r="83" spans="24:25" x14ac:dyDescent="0.2">
      <c r="X83" s="6"/>
      <c r="Y83" s="6"/>
    </row>
    <row r="84" spans="24:25" x14ac:dyDescent="0.2">
      <c r="X84" s="6"/>
      <c r="Y84" s="6"/>
    </row>
    <row r="85" spans="24:25" x14ac:dyDescent="0.2">
      <c r="X85" s="6"/>
      <c r="Y85" s="6"/>
    </row>
    <row r="87" spans="24:25" x14ac:dyDescent="0.2">
      <c r="X87" s="6"/>
      <c r="Y87" s="6"/>
    </row>
  </sheetData>
  <mergeCells count="47"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E5:H7"/>
    <mergeCell ref="E9:E14"/>
    <mergeCell ref="F9:F14"/>
    <mergeCell ref="G9:G14"/>
    <mergeCell ref="H9:H14"/>
    <mergeCell ref="N71:W71"/>
    <mergeCell ref="X71:AN71"/>
    <mergeCell ref="X9:X14"/>
    <mergeCell ref="Y9:Y14"/>
    <mergeCell ref="Z9:Z14"/>
    <mergeCell ref="C9:C14"/>
    <mergeCell ref="D9:D14"/>
    <mergeCell ref="Q9:Q14"/>
    <mergeCell ref="AA9:AA14"/>
    <mergeCell ref="V9:V14"/>
    <mergeCell ref="K9:K14"/>
    <mergeCell ref="L9:L14"/>
    <mergeCell ref="I9:I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Monmouth County EQ Table 2018</dc:title>
  <dc:subject>Monmouth County EQ Table 2018</dc:subject>
  <dc:creator>NJ Taxation</dc:creator>
  <cp:keywords>Monmouth County, EQ Table 2018</cp:keywords>
  <cp:lastModifiedBy>Chodosh, Debra</cp:lastModifiedBy>
  <cp:lastPrinted>2012-03-05T17:38:03Z</cp:lastPrinted>
  <dcterms:created xsi:type="dcterms:W3CDTF">2002-01-15T13:54:18Z</dcterms:created>
  <dcterms:modified xsi:type="dcterms:W3CDTF">2018-06-05T20:08:53Z</dcterms:modified>
</cp:coreProperties>
</file>