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EQ_AOR\County Equalization\Web Version\2018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Table'!$A$1:$AN$60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V55" i="1" l="1"/>
  <c r="P2" i="1" l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X55" i="1"/>
  <c r="N55" i="1"/>
  <c r="I55" i="1"/>
  <c r="E55" i="1"/>
  <c r="AA2" i="1"/>
  <c r="G55" i="1" l="1"/>
  <c r="K55" i="1"/>
  <c r="AN55" i="1"/>
  <c r="L55" i="1"/>
  <c r="R55" i="1"/>
  <c r="P55" i="1"/>
  <c r="H55" i="1"/>
  <c r="W55" i="1" l="1"/>
</calcChain>
</file>

<file path=xl/sharedStrings.xml><?xml version="1.0" encoding="utf-8"?>
<sst xmlns="http://schemas.openxmlformats.org/spreadsheetml/2006/main" count="173" uniqueCount="162">
  <si>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</si>
  <si>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</si>
  <si>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</si>
  <si>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</si>
  <si>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</si>
  <si>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</si>
  <si>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</si>
  <si>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</si>
  <si>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</si>
  <si>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</si>
  <si>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</si>
  <si>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</si>
  <si>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</si>
  <si>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</si>
  <si>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</si>
  <si>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</si>
  <si>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</si>
  <si>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</si>
  <si>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</si>
  <si>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</si>
  <si>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</si>
  <si>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</si>
  <si>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</si>
  <si>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</si>
  <si>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</si>
  <si>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</si>
  <si>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</si>
  <si>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</si>
  <si>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</si>
  <si>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</si>
  <si>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</si>
  <si>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</si>
  <si>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</si>
  <si>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</si>
  <si>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</si>
  <si>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</si>
  <si>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</si>
  <si>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</si>
  <si>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</si>
  <si>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</si>
  <si>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</si>
  <si>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</si>
  <si>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</si>
  <si>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</si>
  <si>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</si>
  <si>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</si>
  <si>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</si>
  <si>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</si>
  <si>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</si>
  <si>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</si>
  <si>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</si>
  <si>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</si>
  <si>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</si>
  <si>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</si>
  <si>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</si>
  <si>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</si>
  <si>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</si>
  <si>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</si>
  <si>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</si>
  <si>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</si>
  <si>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</si>
  <si>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</si>
  <si>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</si>
  <si>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</si>
  <si>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</si>
  <si>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</si>
  <si>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</si>
  <si>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</si>
  <si>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</si>
  <si>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</si>
  <si>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</si>
  <si>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</si>
  <si>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</si>
  <si>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</si>
  <si>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</si>
  <si>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</si>
  <si>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</si>
  <si>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</si>
  <si>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</si>
  <si>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</si>
  <si>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</si>
  <si>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</si>
  <si>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</si>
  <si>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</si>
  <si>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</si>
  <si>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</si>
  <si>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</si>
  <si>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</si>
  <si>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</si>
  <si>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</si>
  <si>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</si>
  <si>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</si>
  <si>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</si>
  <si>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</si>
  <si>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</si>
  <si>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</si>
  <si>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</si>
  <si>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</si>
  <si>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</si>
  <si>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</si>
  <si>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</si>
  <si>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</si>
  <si>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</si>
  <si>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</si>
  <si>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</si>
  <si>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</si>
  <si>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</si>
  <si>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</si>
  <si>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</si>
  <si>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</si>
  <si>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</si>
  <si>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</si>
  <si>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</si>
  <si>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</si>
  <si>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</si>
  <si>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</si>
  <si>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</si>
  <si>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</si>
  <si>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</si>
  <si>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</si>
  <si>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</si>
  <si>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</si>
  <si>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</si>
  <si>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</si>
  <si>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</si>
  <si>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</si>
  <si>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</si>
  <si>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</si>
  <si>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</si>
  <si>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</si>
  <si>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</si>
  <si>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</si>
  <si>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</si>
  <si>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</si>
  <si>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</si>
  <si>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</si>
  <si>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</si>
  <si>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</si>
  <si>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</si>
  <si>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</si>
  <si>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</si>
  <si>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</si>
  <si>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</si>
  <si>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</si>
  <si>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</si>
  <si>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MT LAKES BORO</t>
  </si>
  <si>
    <t>MT ARLINGTON BORO</t>
  </si>
  <si>
    <t>MT OLIVE TWP</t>
  </si>
  <si>
    <t>NETCONG BORO</t>
  </si>
  <si>
    <t>PAR-TROY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</si>
  <si>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</si>
  <si>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</si>
  <si>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</si>
  <si>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</si>
  <si>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</si>
  <si>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</si>
  <si>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</si>
  <si>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</t>
  </si>
  <si>
    <t>WASHINGTON TWP</t>
  </si>
  <si>
    <t>WHARTON BORO</t>
  </si>
  <si>
    <t>r</t>
  </si>
  <si>
    <t>Final Equalization Table, County of Morris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</si>
</sst>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3" fontId="0" fillId="3" borderId="0" xfId="0" applyNumberFormat="1" applyFill="1"/>
    <xf numFmtId="3" fontId="0" fillId="3" borderId="7" xfId="0" applyNumberFormat="1" applyFill="1" applyBorder="1"/>
    <xf numFmtId="3" fontId="0" fillId="3" borderId="0" xfId="0" applyNumberFormat="1" applyFill="1" applyBorder="1"/>
    <xf numFmtId="3" fontId="0" fillId="3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3"/>
  <sheetViews>
    <sheetView tabSelected="1" topLeftCell="A12" zoomScaleNormal="100" workbookViewId="0">
      <selection activeCell="W31" sqref="W31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5" customWidth="1"/>
    <col min="17" max="17" width="19.28515625" style="3" customWidth="1"/>
    <col min="18" max="18" width="15.5703125" style="35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6"/>
      <c r="H2" s="2" t="s">
        <v>161</v>
      </c>
      <c r="P2" s="35" t="str">
        <f>H2</f>
        <v>Final Equalization Table, County of Morris for the year 2018</v>
      </c>
      <c r="AA2" s="3" t="str">
        <f>H2</f>
        <v>Final Equalization Table, County of Morris for the year 2018</v>
      </c>
    </row>
    <row r="5" spans="1:40" ht="27.6" customHeight="1" x14ac:dyDescent="0.2">
      <c r="E5" s="53" t="s">
        <v>6</v>
      </c>
      <c r="F5" s="53"/>
      <c r="G5" s="53"/>
      <c r="H5" s="53"/>
      <c r="I5" s="50" t="s">
        <v>70</v>
      </c>
      <c r="J5" s="50"/>
      <c r="K5" s="50"/>
      <c r="L5" s="50"/>
      <c r="M5" s="50"/>
      <c r="N5" s="53" t="s">
        <v>47</v>
      </c>
      <c r="O5" s="53"/>
      <c r="P5" s="53"/>
      <c r="Q5" s="53"/>
      <c r="R5" s="53"/>
      <c r="S5" s="50" t="s">
        <v>48</v>
      </c>
      <c r="T5" s="50"/>
      <c r="U5" s="50"/>
      <c r="V5" s="50" t="s">
        <v>30</v>
      </c>
      <c r="W5" s="50" t="s">
        <v>49</v>
      </c>
    </row>
    <row r="6" spans="1:40" ht="28.15" customHeight="1" x14ac:dyDescent="0.2">
      <c r="E6" s="53"/>
      <c r="F6" s="53"/>
      <c r="G6" s="53"/>
      <c r="H6" s="53"/>
      <c r="I6" s="50"/>
      <c r="J6" s="50"/>
      <c r="K6" s="50"/>
      <c r="L6" s="50"/>
      <c r="M6" s="50"/>
      <c r="N6" s="53"/>
      <c r="O6" s="53"/>
      <c r="P6" s="53"/>
      <c r="Q6" s="53"/>
      <c r="R6" s="53"/>
      <c r="S6" s="50"/>
      <c r="T6" s="50"/>
      <c r="U6" s="50"/>
      <c r="V6" s="50"/>
      <c r="W6" s="50"/>
    </row>
    <row r="7" spans="1:40" ht="12.75" customHeight="1" x14ac:dyDescent="0.2">
      <c r="E7" s="53"/>
      <c r="F7" s="53"/>
      <c r="G7" s="53"/>
      <c r="H7" s="53"/>
      <c r="I7" s="50"/>
      <c r="J7" s="50"/>
      <c r="K7" s="50"/>
      <c r="L7" s="50"/>
      <c r="M7" s="50"/>
      <c r="N7" s="53"/>
      <c r="O7" s="53"/>
      <c r="P7" s="53"/>
      <c r="Q7" s="53"/>
      <c r="R7" s="53"/>
      <c r="S7" s="50"/>
      <c r="T7" s="50"/>
      <c r="U7" s="50"/>
      <c r="V7" s="50"/>
      <c r="W7" s="50"/>
      <c r="X7" s="44" t="s">
        <v>46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6"/>
    </row>
    <row r="8" spans="1:40" x14ac:dyDescent="0.2"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  <c r="O8" s="19" t="s">
        <v>22</v>
      </c>
      <c r="P8" s="36" t="s">
        <v>23</v>
      </c>
      <c r="Q8" s="19" t="s">
        <v>24</v>
      </c>
      <c r="R8" s="36" t="s">
        <v>25</v>
      </c>
      <c r="S8" s="20" t="s">
        <v>26</v>
      </c>
      <c r="T8" s="20" t="s">
        <v>27</v>
      </c>
      <c r="U8" s="20" t="s">
        <v>28</v>
      </c>
      <c r="V8" s="20">
        <v>5</v>
      </c>
      <c r="W8" s="20">
        <v>6</v>
      </c>
      <c r="X8" s="18" t="s">
        <v>32</v>
      </c>
      <c r="Y8" s="18" t="s">
        <v>33</v>
      </c>
      <c r="Z8" s="18" t="s">
        <v>34</v>
      </c>
      <c r="AA8" s="18" t="s">
        <v>35</v>
      </c>
      <c r="AB8" s="18" t="s">
        <v>5</v>
      </c>
      <c r="AC8" s="18" t="s">
        <v>36</v>
      </c>
      <c r="AD8" s="18" t="s">
        <v>37</v>
      </c>
      <c r="AE8" s="18" t="s">
        <v>38</v>
      </c>
      <c r="AF8" s="18" t="s">
        <v>39</v>
      </c>
      <c r="AG8" s="18" t="s">
        <v>40</v>
      </c>
      <c r="AH8" s="18" t="s">
        <v>41</v>
      </c>
      <c r="AI8" s="18" t="s">
        <v>42</v>
      </c>
      <c r="AJ8" s="33" t="s">
        <v>43</v>
      </c>
      <c r="AK8" s="34" t="s">
        <v>105</v>
      </c>
      <c r="AL8" s="34" t="s">
        <v>112</v>
      </c>
      <c r="AM8" s="34" t="s">
        <v>113</v>
      </c>
      <c r="AN8" s="34" t="s">
        <v>114</v>
      </c>
    </row>
    <row r="9" spans="1:40" s="8" customFormat="1" ht="13.15" customHeight="1" x14ac:dyDescent="0.2">
      <c r="B9" s="9"/>
      <c r="C9" s="50" t="s">
        <v>44</v>
      </c>
      <c r="D9" s="55" t="s">
        <v>45</v>
      </c>
      <c r="E9" s="50" t="s">
        <v>31</v>
      </c>
      <c r="F9" s="50" t="s">
        <v>8</v>
      </c>
      <c r="G9" s="50" t="s">
        <v>50</v>
      </c>
      <c r="H9" s="50" t="s">
        <v>51</v>
      </c>
      <c r="I9" s="50" t="s">
        <v>7</v>
      </c>
      <c r="J9" s="47" t="s">
        <v>11</v>
      </c>
      <c r="K9" s="50" t="s">
        <v>56</v>
      </c>
      <c r="L9" s="50" t="s">
        <v>52</v>
      </c>
      <c r="M9" s="50" t="s">
        <v>110</v>
      </c>
      <c r="N9" s="50" t="s">
        <v>53</v>
      </c>
      <c r="O9" s="50" t="s">
        <v>9</v>
      </c>
      <c r="P9" s="52" t="s">
        <v>57</v>
      </c>
      <c r="Q9" s="50" t="s">
        <v>58</v>
      </c>
      <c r="R9" s="51" t="s">
        <v>54</v>
      </c>
      <c r="S9" s="50" t="s">
        <v>7</v>
      </c>
      <c r="T9" s="50" t="s">
        <v>10</v>
      </c>
      <c r="U9" s="50" t="s">
        <v>59</v>
      </c>
      <c r="V9" s="50" t="s">
        <v>108</v>
      </c>
      <c r="W9" s="50" t="s">
        <v>55</v>
      </c>
      <c r="X9" s="50" t="s">
        <v>60</v>
      </c>
      <c r="Y9" s="50" t="s">
        <v>115</v>
      </c>
      <c r="Z9" s="50" t="s">
        <v>69</v>
      </c>
      <c r="AA9" s="50" t="s">
        <v>68</v>
      </c>
      <c r="AB9" s="47" t="s">
        <v>116</v>
      </c>
      <c r="AC9" s="50" t="s">
        <v>111</v>
      </c>
      <c r="AD9" s="47" t="s">
        <v>117</v>
      </c>
      <c r="AE9" s="47" t="s">
        <v>118</v>
      </c>
      <c r="AF9" s="47" t="s">
        <v>119</v>
      </c>
      <c r="AG9" s="50" t="s">
        <v>62</v>
      </c>
      <c r="AH9" s="50" t="s">
        <v>61</v>
      </c>
      <c r="AI9" s="50" t="s">
        <v>64</v>
      </c>
      <c r="AJ9" s="50" t="s">
        <v>63</v>
      </c>
      <c r="AK9" s="49" t="s">
        <v>65</v>
      </c>
      <c r="AL9" s="49" t="s">
        <v>66</v>
      </c>
      <c r="AM9" s="49" t="s">
        <v>67</v>
      </c>
      <c r="AN9" s="49" t="s">
        <v>120</v>
      </c>
    </row>
    <row r="10" spans="1:40" s="8" customFormat="1" x14ac:dyDescent="0.2">
      <c r="B10" s="9"/>
      <c r="C10" s="50"/>
      <c r="D10" s="55"/>
      <c r="E10" s="50"/>
      <c r="F10" s="50"/>
      <c r="G10" s="50"/>
      <c r="H10" s="50"/>
      <c r="I10" s="50"/>
      <c r="J10" s="48"/>
      <c r="K10" s="50"/>
      <c r="L10" s="50"/>
      <c r="M10" s="50"/>
      <c r="N10" s="50"/>
      <c r="O10" s="50"/>
      <c r="P10" s="52"/>
      <c r="Q10" s="50"/>
      <c r="R10" s="51"/>
      <c r="S10" s="50"/>
      <c r="T10" s="50"/>
      <c r="U10" s="50"/>
      <c r="V10" s="50"/>
      <c r="W10" s="50"/>
      <c r="X10" s="50"/>
      <c r="Y10" s="50"/>
      <c r="Z10" s="50"/>
      <c r="AA10" s="50"/>
      <c r="AB10" s="48"/>
      <c r="AC10" s="50"/>
      <c r="AD10" s="48"/>
      <c r="AE10" s="48"/>
      <c r="AF10" s="48"/>
      <c r="AG10" s="50"/>
      <c r="AH10" s="50"/>
      <c r="AI10" s="50"/>
      <c r="AJ10" s="50"/>
      <c r="AK10" s="50"/>
      <c r="AL10" s="50"/>
      <c r="AM10" s="50"/>
      <c r="AN10" s="50"/>
    </row>
    <row r="11" spans="1:40" s="8" customFormat="1" ht="55.9" customHeight="1" x14ac:dyDescent="0.2">
      <c r="B11" s="9"/>
      <c r="C11" s="50"/>
      <c r="D11" s="55"/>
      <c r="E11" s="50"/>
      <c r="F11" s="50"/>
      <c r="G11" s="50"/>
      <c r="H11" s="50"/>
      <c r="I11" s="50"/>
      <c r="J11" s="48"/>
      <c r="K11" s="50"/>
      <c r="L11" s="50"/>
      <c r="M11" s="50"/>
      <c r="N11" s="50"/>
      <c r="O11" s="50"/>
      <c r="P11" s="52"/>
      <c r="Q11" s="50"/>
      <c r="R11" s="51"/>
      <c r="S11" s="50"/>
      <c r="T11" s="50"/>
      <c r="U11" s="50"/>
      <c r="V11" s="50"/>
      <c r="W11" s="50"/>
      <c r="X11" s="50"/>
      <c r="Y11" s="50"/>
      <c r="Z11" s="50"/>
      <c r="AA11" s="50"/>
      <c r="AB11" s="48"/>
      <c r="AC11" s="50"/>
      <c r="AD11" s="48"/>
      <c r="AE11" s="48"/>
      <c r="AF11" s="48"/>
      <c r="AG11" s="50"/>
      <c r="AH11" s="50"/>
      <c r="AI11" s="50"/>
      <c r="AJ11" s="50"/>
      <c r="AK11" s="50"/>
      <c r="AL11" s="50"/>
      <c r="AM11" s="50"/>
      <c r="AN11" s="50"/>
    </row>
    <row r="12" spans="1:40" s="8" customFormat="1" x14ac:dyDescent="0.2">
      <c r="B12" s="9"/>
      <c r="C12" s="50"/>
      <c r="D12" s="55"/>
      <c r="E12" s="50"/>
      <c r="F12" s="50"/>
      <c r="G12" s="50"/>
      <c r="H12" s="50"/>
      <c r="I12" s="50"/>
      <c r="J12" s="48"/>
      <c r="K12" s="50"/>
      <c r="L12" s="50"/>
      <c r="M12" s="50"/>
      <c r="N12" s="50"/>
      <c r="O12" s="50"/>
      <c r="P12" s="52"/>
      <c r="Q12" s="50"/>
      <c r="R12" s="51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50"/>
      <c r="AD12" s="48"/>
      <c r="AE12" s="48"/>
      <c r="AF12" s="48"/>
      <c r="AG12" s="50"/>
      <c r="AH12" s="50"/>
      <c r="AI12" s="50"/>
      <c r="AJ12" s="50"/>
      <c r="AK12" s="50"/>
      <c r="AL12" s="50"/>
      <c r="AM12" s="50"/>
      <c r="AN12" s="50"/>
    </row>
    <row r="13" spans="1:40" s="8" customFormat="1" x14ac:dyDescent="0.2">
      <c r="B13" s="9"/>
      <c r="C13" s="50"/>
      <c r="D13" s="55"/>
      <c r="E13" s="50"/>
      <c r="F13" s="50"/>
      <c r="G13" s="50"/>
      <c r="H13" s="50"/>
      <c r="I13" s="50"/>
      <c r="J13" s="48"/>
      <c r="K13" s="50"/>
      <c r="L13" s="50"/>
      <c r="M13" s="50"/>
      <c r="N13" s="50"/>
      <c r="O13" s="50"/>
      <c r="P13" s="52"/>
      <c r="Q13" s="50"/>
      <c r="R13" s="51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50"/>
      <c r="AD13" s="48"/>
      <c r="AE13" s="48"/>
      <c r="AF13" s="48"/>
      <c r="AG13" s="50"/>
      <c r="AH13" s="50"/>
      <c r="AI13" s="50"/>
      <c r="AJ13" s="50"/>
      <c r="AK13" s="50"/>
      <c r="AL13" s="50"/>
      <c r="AM13" s="50"/>
      <c r="AN13" s="50"/>
    </row>
    <row r="14" spans="1:40" s="8" customFormat="1" x14ac:dyDescent="0.2">
      <c r="B14" s="9"/>
      <c r="C14" s="50"/>
      <c r="D14" s="56"/>
      <c r="E14" s="50"/>
      <c r="F14" s="50"/>
      <c r="G14" s="50"/>
      <c r="H14" s="50"/>
      <c r="I14" s="50"/>
      <c r="J14" s="21" t="s">
        <v>109</v>
      </c>
      <c r="K14" s="50"/>
      <c r="L14" s="50"/>
      <c r="M14" s="50"/>
      <c r="N14" s="50"/>
      <c r="O14" s="50"/>
      <c r="P14" s="52"/>
      <c r="Q14" s="50"/>
      <c r="R14" s="51"/>
      <c r="S14" s="50"/>
      <c r="T14" s="50"/>
      <c r="U14" s="50"/>
      <c r="V14" s="50"/>
      <c r="W14" s="50"/>
      <c r="X14" s="50"/>
      <c r="Y14" s="50"/>
      <c r="Z14" s="50"/>
      <c r="AA14" s="50"/>
      <c r="AB14" s="49"/>
      <c r="AC14" s="50"/>
      <c r="AD14" s="49"/>
      <c r="AE14" s="49"/>
      <c r="AF14" s="49"/>
      <c r="AG14" s="50"/>
      <c r="AH14" s="50"/>
      <c r="AI14" s="50"/>
      <c r="AJ14" s="50"/>
      <c r="AK14" s="50"/>
      <c r="AL14" s="50"/>
      <c r="AM14" s="50"/>
      <c r="AN14" s="50"/>
    </row>
    <row r="15" spans="1:40" s="69" customFormat="1" x14ac:dyDescent="0.2">
      <c r="A15" s="57">
        <v>14</v>
      </c>
      <c r="B15" s="58" t="s">
        <v>0</v>
      </c>
      <c r="C15" s="43" t="s">
        <v>5</v>
      </c>
      <c r="D15" s="59" t="s">
        <v>121</v>
      </c>
      <c r="E15" s="60">
        <v>1098526900</v>
      </c>
      <c r="F15" s="61">
        <v>95.64</v>
      </c>
      <c r="G15" s="62">
        <v>1148606127</v>
      </c>
      <c r="H15" s="63">
        <v>50079227</v>
      </c>
      <c r="I15" s="64">
        <v>0</v>
      </c>
      <c r="J15" s="61">
        <v>95.64</v>
      </c>
      <c r="K15" s="63">
        <v>0</v>
      </c>
      <c r="L15" s="62">
        <v>0</v>
      </c>
      <c r="M15" s="63">
        <v>0</v>
      </c>
      <c r="N15" s="65">
        <v>324739.45</v>
      </c>
      <c r="O15" s="66">
        <v>2.8260000000000001</v>
      </c>
      <c r="P15" s="63">
        <v>11491134</v>
      </c>
      <c r="Q15" s="61">
        <v>95.61</v>
      </c>
      <c r="R15" s="63">
        <v>12018757</v>
      </c>
      <c r="S15" s="67">
        <v>0</v>
      </c>
      <c r="T15" s="61">
        <v>95.64</v>
      </c>
      <c r="U15" s="67">
        <v>0</v>
      </c>
      <c r="V15" s="67">
        <v>0</v>
      </c>
      <c r="W15" s="63">
        <v>62097984</v>
      </c>
      <c r="X15" s="68"/>
      <c r="Y15" s="68">
        <v>195800</v>
      </c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2">
        <v>195800</v>
      </c>
    </row>
    <row r="16" spans="1:40" s="69" customFormat="1" x14ac:dyDescent="0.2">
      <c r="A16" s="57">
        <v>14</v>
      </c>
      <c r="B16" s="58" t="s">
        <v>1</v>
      </c>
      <c r="C16" s="43"/>
      <c r="D16" s="59" t="s">
        <v>122</v>
      </c>
      <c r="E16" s="60">
        <v>874117300</v>
      </c>
      <c r="F16" s="61">
        <v>94.33</v>
      </c>
      <c r="G16" s="62">
        <v>926658857</v>
      </c>
      <c r="H16" s="63">
        <v>52541557</v>
      </c>
      <c r="I16" s="64">
        <v>0</v>
      </c>
      <c r="J16" s="61">
        <v>94.33</v>
      </c>
      <c r="K16" s="63">
        <v>0</v>
      </c>
      <c r="L16" s="62">
        <v>0</v>
      </c>
      <c r="M16" s="63">
        <v>0</v>
      </c>
      <c r="N16" s="65">
        <v>45277.4</v>
      </c>
      <c r="O16" s="66">
        <v>2.2210000000000001</v>
      </c>
      <c r="P16" s="63">
        <v>2038604</v>
      </c>
      <c r="Q16" s="61">
        <v>95.48</v>
      </c>
      <c r="R16" s="63">
        <v>2135111</v>
      </c>
      <c r="S16" s="67">
        <v>0</v>
      </c>
      <c r="T16" s="61">
        <v>94.33</v>
      </c>
      <c r="U16" s="67">
        <v>0</v>
      </c>
      <c r="V16" s="67">
        <v>0</v>
      </c>
      <c r="W16" s="63">
        <v>54676668</v>
      </c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2">
        <v>0</v>
      </c>
    </row>
    <row r="17" spans="1:40" s="69" customFormat="1" x14ac:dyDescent="0.2">
      <c r="A17" s="57">
        <v>14</v>
      </c>
      <c r="B17" s="58" t="s">
        <v>2</v>
      </c>
      <c r="C17" s="43"/>
      <c r="D17" s="59" t="s">
        <v>123</v>
      </c>
      <c r="E17" s="60">
        <v>760059600</v>
      </c>
      <c r="F17" s="61">
        <v>77.599999999999994</v>
      </c>
      <c r="G17" s="62">
        <v>979458247</v>
      </c>
      <c r="H17" s="63">
        <v>219398647</v>
      </c>
      <c r="I17" s="64">
        <v>728750</v>
      </c>
      <c r="J17" s="61">
        <v>77.599999999999994</v>
      </c>
      <c r="K17" s="63">
        <v>939111</v>
      </c>
      <c r="L17" s="62">
        <v>728750</v>
      </c>
      <c r="M17" s="63">
        <v>0</v>
      </c>
      <c r="N17" s="65">
        <v>173768.46</v>
      </c>
      <c r="O17" s="66">
        <v>3.5150000000000001</v>
      </c>
      <c r="P17" s="63">
        <v>4943626</v>
      </c>
      <c r="Q17" s="61">
        <v>80.430000000000007</v>
      </c>
      <c r="R17" s="63">
        <v>6146495</v>
      </c>
      <c r="S17" s="67">
        <v>0</v>
      </c>
      <c r="T17" s="61">
        <v>77.599999999999994</v>
      </c>
      <c r="U17" s="67">
        <v>0</v>
      </c>
      <c r="V17" s="67">
        <v>0</v>
      </c>
      <c r="W17" s="63">
        <v>225545142</v>
      </c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2">
        <v>0</v>
      </c>
    </row>
    <row r="18" spans="1:40" s="69" customFormat="1" x14ac:dyDescent="0.2">
      <c r="A18" s="57">
        <v>14</v>
      </c>
      <c r="B18" s="58" t="s">
        <v>3</v>
      </c>
      <c r="C18" s="43"/>
      <c r="D18" s="59" t="s">
        <v>124</v>
      </c>
      <c r="E18" s="60">
        <v>2083043100</v>
      </c>
      <c r="F18" s="61">
        <v>82.98</v>
      </c>
      <c r="G18" s="62">
        <v>2510295372</v>
      </c>
      <c r="H18" s="63">
        <v>427252272</v>
      </c>
      <c r="I18" s="64">
        <v>1089920</v>
      </c>
      <c r="J18" s="61">
        <v>82.98</v>
      </c>
      <c r="K18" s="63">
        <v>1313473</v>
      </c>
      <c r="L18" s="62">
        <v>1089920</v>
      </c>
      <c r="M18" s="63">
        <v>0</v>
      </c>
      <c r="N18" s="65">
        <v>120077.43</v>
      </c>
      <c r="O18" s="66">
        <v>1.986</v>
      </c>
      <c r="P18" s="63">
        <v>6046195</v>
      </c>
      <c r="Q18" s="61">
        <v>84.68</v>
      </c>
      <c r="R18" s="63">
        <v>7140051</v>
      </c>
      <c r="S18" s="67">
        <v>0</v>
      </c>
      <c r="T18" s="61">
        <v>82.98</v>
      </c>
      <c r="U18" s="67">
        <v>0</v>
      </c>
      <c r="V18" s="67">
        <v>0</v>
      </c>
      <c r="W18" s="63">
        <v>434392323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2">
        <v>0</v>
      </c>
    </row>
    <row r="19" spans="1:40" s="69" customFormat="1" x14ac:dyDescent="0.2">
      <c r="A19" s="57">
        <v>14</v>
      </c>
      <c r="B19" s="58" t="s">
        <v>4</v>
      </c>
      <c r="C19" s="43"/>
      <c r="D19" s="59" t="s">
        <v>125</v>
      </c>
      <c r="E19" s="60">
        <v>3190686800</v>
      </c>
      <c r="F19" s="61">
        <v>89.22</v>
      </c>
      <c r="G19" s="62">
        <v>3576201300</v>
      </c>
      <c r="H19" s="63">
        <v>385514500</v>
      </c>
      <c r="I19" s="64">
        <v>1512738</v>
      </c>
      <c r="J19" s="61">
        <v>89.22</v>
      </c>
      <c r="K19" s="63">
        <v>1695514</v>
      </c>
      <c r="L19" s="62">
        <v>1512738</v>
      </c>
      <c r="M19" s="63">
        <v>0</v>
      </c>
      <c r="N19" s="65">
        <v>32063.89</v>
      </c>
      <c r="O19" s="66">
        <v>1.7869999999999999</v>
      </c>
      <c r="P19" s="63">
        <v>1794286</v>
      </c>
      <c r="Q19" s="61">
        <v>89.58</v>
      </c>
      <c r="R19" s="63">
        <v>2002998</v>
      </c>
      <c r="S19" s="67">
        <v>0</v>
      </c>
      <c r="T19" s="61">
        <v>89.22</v>
      </c>
      <c r="U19" s="67">
        <v>0</v>
      </c>
      <c r="V19" s="67">
        <v>0</v>
      </c>
      <c r="W19" s="63">
        <v>387517498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2">
        <v>0</v>
      </c>
    </row>
    <row r="20" spans="1:40" s="69" customFormat="1" x14ac:dyDescent="0.2">
      <c r="A20" s="57">
        <v>14</v>
      </c>
      <c r="B20" s="58" t="s">
        <v>104</v>
      </c>
      <c r="C20" s="43" t="s">
        <v>160</v>
      </c>
      <c r="D20" s="59" t="s">
        <v>126</v>
      </c>
      <c r="E20" s="60">
        <v>401160100</v>
      </c>
      <c r="F20" s="61">
        <v>103.09</v>
      </c>
      <c r="G20" s="62">
        <v>389135804</v>
      </c>
      <c r="H20" s="63">
        <v>-12024296</v>
      </c>
      <c r="I20" s="64">
        <v>0</v>
      </c>
      <c r="J20" s="61">
        <v>100</v>
      </c>
      <c r="K20" s="63">
        <v>0</v>
      </c>
      <c r="L20" s="62">
        <v>0</v>
      </c>
      <c r="M20" s="63">
        <v>0</v>
      </c>
      <c r="N20" s="65">
        <v>34837.56</v>
      </c>
      <c r="O20" s="66">
        <v>2.5870000000000002</v>
      </c>
      <c r="P20" s="63">
        <v>1346639</v>
      </c>
      <c r="Q20" s="61">
        <v>100.02</v>
      </c>
      <c r="R20" s="63">
        <v>1346370</v>
      </c>
      <c r="S20" s="67">
        <v>0</v>
      </c>
      <c r="T20" s="61">
        <v>103.09</v>
      </c>
      <c r="U20" s="67">
        <v>0</v>
      </c>
      <c r="V20" s="67">
        <v>0</v>
      </c>
      <c r="W20" s="63">
        <v>-10677926</v>
      </c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2">
        <v>0</v>
      </c>
    </row>
    <row r="21" spans="1:40" s="69" customFormat="1" x14ac:dyDescent="0.2">
      <c r="A21" s="57">
        <v>14</v>
      </c>
      <c r="B21" s="58" t="s">
        <v>103</v>
      </c>
      <c r="C21" s="43"/>
      <c r="D21" s="59" t="s">
        <v>127</v>
      </c>
      <c r="E21" s="60">
        <v>1826758400</v>
      </c>
      <c r="F21" s="61">
        <v>95.94</v>
      </c>
      <c r="G21" s="62">
        <v>1904063373</v>
      </c>
      <c r="H21" s="63">
        <v>77304973</v>
      </c>
      <c r="I21" s="64">
        <v>375919</v>
      </c>
      <c r="J21" s="61">
        <v>95.94</v>
      </c>
      <c r="K21" s="63">
        <v>391827</v>
      </c>
      <c r="L21" s="62">
        <v>375919</v>
      </c>
      <c r="M21" s="63">
        <v>0</v>
      </c>
      <c r="N21" s="65">
        <v>49409.65</v>
      </c>
      <c r="O21" s="66">
        <v>2.3319999999999999</v>
      </c>
      <c r="P21" s="63">
        <v>2118767</v>
      </c>
      <c r="Q21" s="61">
        <v>96.37</v>
      </c>
      <c r="R21" s="63">
        <v>2198575</v>
      </c>
      <c r="S21" s="67">
        <v>0</v>
      </c>
      <c r="T21" s="61">
        <v>95.94</v>
      </c>
      <c r="U21" s="67">
        <v>0</v>
      </c>
      <c r="V21" s="67">
        <v>0</v>
      </c>
      <c r="W21" s="63">
        <v>79503548</v>
      </c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2">
        <v>0</v>
      </c>
    </row>
    <row r="22" spans="1:40" s="69" customFormat="1" x14ac:dyDescent="0.2">
      <c r="A22" s="57">
        <v>14</v>
      </c>
      <c r="B22" s="58" t="s">
        <v>102</v>
      </c>
      <c r="C22" s="43"/>
      <c r="D22" s="59" t="s">
        <v>128</v>
      </c>
      <c r="E22" s="60">
        <v>3070343800</v>
      </c>
      <c r="F22" s="61">
        <v>93.07</v>
      </c>
      <c r="G22" s="62">
        <v>3298961857</v>
      </c>
      <c r="H22" s="63">
        <v>228618057</v>
      </c>
      <c r="I22" s="64">
        <v>0</v>
      </c>
      <c r="J22" s="61">
        <v>93.07</v>
      </c>
      <c r="K22" s="63">
        <v>0</v>
      </c>
      <c r="L22" s="62">
        <v>0</v>
      </c>
      <c r="M22" s="63">
        <v>0</v>
      </c>
      <c r="N22" s="65">
        <v>226249.56</v>
      </c>
      <c r="O22" s="66">
        <v>2.4430000000000001</v>
      </c>
      <c r="P22" s="63">
        <v>9261136</v>
      </c>
      <c r="Q22" s="61">
        <v>93.48</v>
      </c>
      <c r="R22" s="63">
        <v>9907077</v>
      </c>
      <c r="S22" s="67">
        <v>0</v>
      </c>
      <c r="T22" s="61">
        <v>93.07</v>
      </c>
      <c r="U22" s="67">
        <v>0</v>
      </c>
      <c r="V22" s="67">
        <v>5282690</v>
      </c>
      <c r="W22" s="63">
        <v>243807824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2">
        <v>0</v>
      </c>
    </row>
    <row r="23" spans="1:40" s="69" customFormat="1" x14ac:dyDescent="0.2">
      <c r="A23" s="57">
        <v>14</v>
      </c>
      <c r="B23" s="58" t="s">
        <v>101</v>
      </c>
      <c r="C23" s="43"/>
      <c r="D23" s="59" t="s">
        <v>129</v>
      </c>
      <c r="E23" s="60">
        <v>1299752900</v>
      </c>
      <c r="F23" s="61">
        <v>95.26</v>
      </c>
      <c r="G23" s="62">
        <v>1364426727</v>
      </c>
      <c r="H23" s="63">
        <v>64673827</v>
      </c>
      <c r="I23" s="64">
        <v>0</v>
      </c>
      <c r="J23" s="61">
        <v>95.26</v>
      </c>
      <c r="K23" s="63">
        <v>0</v>
      </c>
      <c r="L23" s="62">
        <v>0</v>
      </c>
      <c r="M23" s="63">
        <v>0</v>
      </c>
      <c r="N23" s="65">
        <v>299009.33</v>
      </c>
      <c r="O23" s="66">
        <v>2.46</v>
      </c>
      <c r="P23" s="63">
        <v>12154851</v>
      </c>
      <c r="Q23" s="61">
        <v>97.14</v>
      </c>
      <c r="R23" s="63">
        <v>12512715</v>
      </c>
      <c r="S23" s="67">
        <v>0</v>
      </c>
      <c r="T23" s="61">
        <v>95.26</v>
      </c>
      <c r="U23" s="67">
        <v>0</v>
      </c>
      <c r="V23" s="67">
        <v>0</v>
      </c>
      <c r="W23" s="63">
        <v>77186542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2">
        <v>0</v>
      </c>
    </row>
    <row r="24" spans="1:40" s="69" customFormat="1" x14ac:dyDescent="0.2">
      <c r="A24" s="57">
        <v>14</v>
      </c>
      <c r="B24" s="58" t="s">
        <v>100</v>
      </c>
      <c r="C24" s="43" t="s">
        <v>5</v>
      </c>
      <c r="D24" s="59" t="s">
        <v>130</v>
      </c>
      <c r="E24" s="60">
        <v>2540059977</v>
      </c>
      <c r="F24" s="61">
        <v>76.69</v>
      </c>
      <c r="G24" s="62">
        <v>3312113675</v>
      </c>
      <c r="H24" s="63">
        <v>772053698</v>
      </c>
      <c r="I24" s="64">
        <v>7669</v>
      </c>
      <c r="J24" s="61">
        <v>76.69</v>
      </c>
      <c r="K24" s="63">
        <v>10000</v>
      </c>
      <c r="L24" s="62">
        <v>7669</v>
      </c>
      <c r="M24" s="63">
        <v>0</v>
      </c>
      <c r="N24" s="65">
        <v>279511.83</v>
      </c>
      <c r="O24" s="66">
        <v>2.2010000000000001</v>
      </c>
      <c r="P24" s="63">
        <v>12699311</v>
      </c>
      <c r="Q24" s="61">
        <v>77.599999999999994</v>
      </c>
      <c r="R24" s="63">
        <v>16365091</v>
      </c>
      <c r="S24" s="67">
        <v>0</v>
      </c>
      <c r="T24" s="61">
        <v>76.69</v>
      </c>
      <c r="U24" s="67">
        <v>0</v>
      </c>
      <c r="V24" s="67">
        <v>0</v>
      </c>
      <c r="W24" s="63">
        <v>788418789</v>
      </c>
      <c r="X24" s="68"/>
      <c r="Y24" s="68">
        <v>10814100</v>
      </c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2">
        <v>10814100</v>
      </c>
    </row>
    <row r="25" spans="1:40" s="69" customFormat="1" x14ac:dyDescent="0.2">
      <c r="A25" s="57">
        <v>14</v>
      </c>
      <c r="B25" s="58" t="s">
        <v>99</v>
      </c>
      <c r="C25" s="43"/>
      <c r="D25" s="59" t="s">
        <v>131</v>
      </c>
      <c r="E25" s="60">
        <v>3380456800</v>
      </c>
      <c r="F25" s="61">
        <v>97.01</v>
      </c>
      <c r="G25" s="62">
        <v>3484647768</v>
      </c>
      <c r="H25" s="63">
        <v>104190968</v>
      </c>
      <c r="I25" s="64">
        <v>3974458</v>
      </c>
      <c r="J25" s="61">
        <v>97.01</v>
      </c>
      <c r="K25" s="63">
        <v>4096957</v>
      </c>
      <c r="L25" s="62">
        <v>3974458</v>
      </c>
      <c r="M25" s="63">
        <v>0</v>
      </c>
      <c r="N25" s="65">
        <v>229767.63</v>
      </c>
      <c r="O25" s="66">
        <v>1.4730000000000001</v>
      </c>
      <c r="P25" s="63">
        <v>15598617</v>
      </c>
      <c r="Q25" s="61">
        <v>103.8</v>
      </c>
      <c r="R25" s="63">
        <v>15027569</v>
      </c>
      <c r="S25" s="67">
        <v>0</v>
      </c>
      <c r="T25" s="61">
        <v>97.01</v>
      </c>
      <c r="U25" s="67">
        <v>0</v>
      </c>
      <c r="V25" s="67">
        <v>0</v>
      </c>
      <c r="W25" s="63">
        <v>119218537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2">
        <v>0</v>
      </c>
    </row>
    <row r="26" spans="1:40" s="69" customFormat="1" x14ac:dyDescent="0.2">
      <c r="A26" s="57">
        <v>14</v>
      </c>
      <c r="B26" s="58" t="s">
        <v>98</v>
      </c>
      <c r="C26" s="43" t="s">
        <v>5</v>
      </c>
      <c r="D26" s="59" t="s">
        <v>132</v>
      </c>
      <c r="E26" s="60">
        <v>3773668400</v>
      </c>
      <c r="F26" s="61">
        <v>88.17</v>
      </c>
      <c r="G26" s="62">
        <v>4279991380</v>
      </c>
      <c r="H26" s="63">
        <v>506322980</v>
      </c>
      <c r="I26" s="64">
        <v>0</v>
      </c>
      <c r="J26" s="61">
        <v>88.17</v>
      </c>
      <c r="K26" s="63">
        <v>0</v>
      </c>
      <c r="L26" s="62">
        <v>0</v>
      </c>
      <c r="M26" s="63">
        <v>0</v>
      </c>
      <c r="N26" s="65">
        <v>906911.75</v>
      </c>
      <c r="O26" s="66">
        <v>1.7569999999999999</v>
      </c>
      <c r="P26" s="63">
        <v>51617060</v>
      </c>
      <c r="Q26" s="61">
        <v>88.51</v>
      </c>
      <c r="R26" s="63">
        <v>58317772</v>
      </c>
      <c r="S26" s="67">
        <v>0</v>
      </c>
      <c r="T26" s="61">
        <v>88.17</v>
      </c>
      <c r="U26" s="67">
        <v>0</v>
      </c>
      <c r="V26" s="67">
        <v>0</v>
      </c>
      <c r="W26" s="63">
        <v>564640752</v>
      </c>
      <c r="X26" s="68"/>
      <c r="Y26" s="68">
        <v>350000</v>
      </c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2">
        <v>350000</v>
      </c>
    </row>
    <row r="27" spans="1:40" s="69" customFormat="1" x14ac:dyDescent="0.2">
      <c r="A27" s="57">
        <v>14</v>
      </c>
      <c r="B27" s="58" t="s">
        <v>97</v>
      </c>
      <c r="C27" s="43"/>
      <c r="D27" s="59" t="s">
        <v>133</v>
      </c>
      <c r="E27" s="60">
        <v>1998263260</v>
      </c>
      <c r="F27" s="61">
        <v>90.22</v>
      </c>
      <c r="G27" s="62">
        <v>2214878364</v>
      </c>
      <c r="H27" s="63">
        <v>216615104</v>
      </c>
      <c r="I27" s="64">
        <v>1258030</v>
      </c>
      <c r="J27" s="61">
        <v>90.22</v>
      </c>
      <c r="K27" s="63">
        <v>1394403</v>
      </c>
      <c r="L27" s="62">
        <v>1258030</v>
      </c>
      <c r="M27" s="63">
        <v>0</v>
      </c>
      <c r="N27" s="65">
        <v>18701.36</v>
      </c>
      <c r="O27" s="66">
        <v>1.1240000000000001</v>
      </c>
      <c r="P27" s="63">
        <v>1663822</v>
      </c>
      <c r="Q27" s="61">
        <v>91.28</v>
      </c>
      <c r="R27" s="63">
        <v>1822767</v>
      </c>
      <c r="S27" s="67">
        <v>0</v>
      </c>
      <c r="T27" s="61">
        <v>90.22</v>
      </c>
      <c r="U27" s="67">
        <v>0</v>
      </c>
      <c r="V27" s="67">
        <v>0</v>
      </c>
      <c r="W27" s="63">
        <v>218437871</v>
      </c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2">
        <v>0</v>
      </c>
    </row>
    <row r="28" spans="1:40" s="69" customFormat="1" x14ac:dyDescent="0.2">
      <c r="A28" s="57">
        <v>14</v>
      </c>
      <c r="B28" s="58" t="s">
        <v>96</v>
      </c>
      <c r="C28" s="43" t="s">
        <v>160</v>
      </c>
      <c r="D28" s="59" t="s">
        <v>134</v>
      </c>
      <c r="E28" s="60">
        <v>2647536900</v>
      </c>
      <c r="F28" s="61">
        <v>99.05</v>
      </c>
      <c r="G28" s="62">
        <v>2672929732</v>
      </c>
      <c r="H28" s="63">
        <v>25392832</v>
      </c>
      <c r="I28" s="64">
        <v>100</v>
      </c>
      <c r="J28" s="61">
        <v>100</v>
      </c>
      <c r="K28" s="63">
        <v>100</v>
      </c>
      <c r="L28" s="62">
        <v>100</v>
      </c>
      <c r="M28" s="63">
        <v>0</v>
      </c>
      <c r="N28" s="65">
        <v>63152.58</v>
      </c>
      <c r="O28" s="66">
        <v>2.7530000000000001</v>
      </c>
      <c r="P28" s="63">
        <v>2293955</v>
      </c>
      <c r="Q28" s="61">
        <v>95.21</v>
      </c>
      <c r="R28" s="63">
        <v>2409364</v>
      </c>
      <c r="S28" s="67">
        <v>0</v>
      </c>
      <c r="T28" s="61">
        <v>99.05</v>
      </c>
      <c r="U28" s="67">
        <v>0</v>
      </c>
      <c r="V28" s="67">
        <v>0</v>
      </c>
      <c r="W28" s="63">
        <v>27802196</v>
      </c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2">
        <v>0</v>
      </c>
    </row>
    <row r="29" spans="1:40" s="69" customFormat="1" x14ac:dyDescent="0.2">
      <c r="A29" s="57">
        <v>14</v>
      </c>
      <c r="B29" s="58" t="s">
        <v>95</v>
      </c>
      <c r="C29" s="43"/>
      <c r="D29" s="59" t="s">
        <v>135</v>
      </c>
      <c r="E29" s="60">
        <v>2129646800</v>
      </c>
      <c r="F29" s="61">
        <v>100.08</v>
      </c>
      <c r="G29" s="62">
        <v>2127944444</v>
      </c>
      <c r="H29" s="63">
        <v>-1702356</v>
      </c>
      <c r="I29" s="64">
        <v>0</v>
      </c>
      <c r="J29" s="61">
        <v>100</v>
      </c>
      <c r="K29" s="63">
        <v>0</v>
      </c>
      <c r="L29" s="62">
        <v>0</v>
      </c>
      <c r="M29" s="63">
        <v>0</v>
      </c>
      <c r="N29" s="65">
        <v>32555.599999999999</v>
      </c>
      <c r="O29" s="66">
        <v>2.4900000000000002</v>
      </c>
      <c r="P29" s="63">
        <v>1307454</v>
      </c>
      <c r="Q29" s="61">
        <v>100.38</v>
      </c>
      <c r="R29" s="63">
        <v>1302504</v>
      </c>
      <c r="S29" s="67">
        <v>0</v>
      </c>
      <c r="T29" s="61">
        <v>100.08</v>
      </c>
      <c r="U29" s="67">
        <v>0</v>
      </c>
      <c r="V29" s="67">
        <v>0</v>
      </c>
      <c r="W29" s="63">
        <v>-399852</v>
      </c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2">
        <v>0</v>
      </c>
    </row>
    <row r="30" spans="1:40" s="69" customFormat="1" x14ac:dyDescent="0.2">
      <c r="A30" s="57">
        <v>14</v>
      </c>
      <c r="B30" s="58" t="s">
        <v>94</v>
      </c>
      <c r="C30" s="43"/>
      <c r="D30" s="59" t="s">
        <v>136</v>
      </c>
      <c r="E30" s="60">
        <v>1353383300</v>
      </c>
      <c r="F30" s="61">
        <v>97.8</v>
      </c>
      <c r="G30" s="62">
        <v>1383827505</v>
      </c>
      <c r="H30" s="63">
        <v>30444205</v>
      </c>
      <c r="I30" s="64">
        <v>0</v>
      </c>
      <c r="J30" s="61">
        <v>97.8</v>
      </c>
      <c r="K30" s="63">
        <v>0</v>
      </c>
      <c r="L30" s="62">
        <v>0</v>
      </c>
      <c r="M30" s="63">
        <v>0</v>
      </c>
      <c r="N30" s="65">
        <v>87067.86</v>
      </c>
      <c r="O30" s="66">
        <v>2.6230000000000002</v>
      </c>
      <c r="P30" s="63">
        <v>3319400</v>
      </c>
      <c r="Q30" s="61">
        <v>99.44</v>
      </c>
      <c r="R30" s="63">
        <v>3338093</v>
      </c>
      <c r="S30" s="67">
        <v>0</v>
      </c>
      <c r="T30" s="61">
        <v>97.8</v>
      </c>
      <c r="U30" s="67">
        <v>0</v>
      </c>
      <c r="V30" s="67">
        <v>0</v>
      </c>
      <c r="W30" s="63">
        <v>33782298</v>
      </c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2">
        <v>0</v>
      </c>
    </row>
    <row r="31" spans="1:40" s="69" customFormat="1" x14ac:dyDescent="0.2">
      <c r="A31" s="57">
        <v>14</v>
      </c>
      <c r="B31" s="58" t="s">
        <v>93</v>
      </c>
      <c r="C31" s="43"/>
      <c r="D31" s="59" t="s">
        <v>137</v>
      </c>
      <c r="E31" s="60">
        <v>3542403000</v>
      </c>
      <c r="F31" s="61">
        <v>87.96</v>
      </c>
      <c r="G31" s="62">
        <v>4027288540</v>
      </c>
      <c r="H31" s="63">
        <v>484885540</v>
      </c>
      <c r="I31" s="64">
        <v>0</v>
      </c>
      <c r="J31" s="61">
        <v>87.96</v>
      </c>
      <c r="K31" s="63">
        <v>0</v>
      </c>
      <c r="L31" s="62">
        <v>0</v>
      </c>
      <c r="M31" s="63">
        <v>0</v>
      </c>
      <c r="N31" s="65">
        <v>169544</v>
      </c>
      <c r="O31" s="66">
        <v>1.9079999999999999</v>
      </c>
      <c r="P31" s="63">
        <v>8885954</v>
      </c>
      <c r="Q31" s="61">
        <v>86.69</v>
      </c>
      <c r="R31" s="63">
        <v>10250264</v>
      </c>
      <c r="S31" s="67">
        <v>0</v>
      </c>
      <c r="T31" s="61">
        <v>87.96</v>
      </c>
      <c r="U31" s="67">
        <v>0</v>
      </c>
      <c r="V31" s="67">
        <v>0</v>
      </c>
      <c r="W31" s="63">
        <v>495135804</v>
      </c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2">
        <v>0</v>
      </c>
    </row>
    <row r="32" spans="1:40" s="69" customFormat="1" x14ac:dyDescent="0.2">
      <c r="A32" s="57">
        <v>14</v>
      </c>
      <c r="B32" s="58" t="s">
        <v>92</v>
      </c>
      <c r="C32" s="43"/>
      <c r="D32" s="59" t="s">
        <v>138</v>
      </c>
      <c r="E32" s="60">
        <v>1280962700</v>
      </c>
      <c r="F32" s="61">
        <v>93.29</v>
      </c>
      <c r="G32" s="62">
        <v>1373097545</v>
      </c>
      <c r="H32" s="63">
        <v>92134845</v>
      </c>
      <c r="I32" s="64">
        <v>2007273</v>
      </c>
      <c r="J32" s="61">
        <v>93.29</v>
      </c>
      <c r="K32" s="63">
        <v>2151649</v>
      </c>
      <c r="L32" s="62">
        <v>2007273</v>
      </c>
      <c r="M32" s="63">
        <v>0</v>
      </c>
      <c r="N32" s="65">
        <v>47001.75</v>
      </c>
      <c r="O32" s="66">
        <v>2.1829999999999998</v>
      </c>
      <c r="P32" s="63">
        <v>2153081</v>
      </c>
      <c r="Q32" s="61">
        <v>93.27</v>
      </c>
      <c r="R32" s="63">
        <v>2308439</v>
      </c>
      <c r="S32" s="67">
        <v>0</v>
      </c>
      <c r="T32" s="61">
        <v>93.29</v>
      </c>
      <c r="U32" s="67">
        <v>0</v>
      </c>
      <c r="V32" s="67">
        <v>0</v>
      </c>
      <c r="W32" s="63">
        <v>94443284</v>
      </c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2">
        <v>0</v>
      </c>
    </row>
    <row r="33" spans="1:40" s="69" customFormat="1" x14ac:dyDescent="0.2">
      <c r="A33" s="57">
        <v>14</v>
      </c>
      <c r="B33" s="58" t="s">
        <v>91</v>
      </c>
      <c r="C33" s="43"/>
      <c r="D33" s="59" t="s">
        <v>139</v>
      </c>
      <c r="E33" s="60">
        <v>1874780900</v>
      </c>
      <c r="F33" s="61">
        <v>96.79</v>
      </c>
      <c r="G33" s="62">
        <v>1936957227</v>
      </c>
      <c r="H33" s="63">
        <v>62176327</v>
      </c>
      <c r="I33" s="64">
        <v>1250037</v>
      </c>
      <c r="J33" s="61">
        <v>96.79</v>
      </c>
      <c r="K33" s="63">
        <v>1291494</v>
      </c>
      <c r="L33" s="62">
        <v>1250037</v>
      </c>
      <c r="M33" s="63">
        <v>0</v>
      </c>
      <c r="N33" s="65">
        <v>14448.17</v>
      </c>
      <c r="O33" s="66">
        <v>2.0680000000000001</v>
      </c>
      <c r="P33" s="63">
        <v>698654</v>
      </c>
      <c r="Q33" s="61">
        <v>95.8</v>
      </c>
      <c r="R33" s="63">
        <v>729284</v>
      </c>
      <c r="S33" s="67">
        <v>0</v>
      </c>
      <c r="T33" s="61">
        <v>96.79</v>
      </c>
      <c r="U33" s="67">
        <v>0</v>
      </c>
      <c r="V33" s="67">
        <v>0</v>
      </c>
      <c r="W33" s="63">
        <v>62905611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2">
        <v>0</v>
      </c>
    </row>
    <row r="34" spans="1:40" s="69" customFormat="1" x14ac:dyDescent="0.2">
      <c r="A34" s="57">
        <v>14</v>
      </c>
      <c r="B34" s="58" t="s">
        <v>90</v>
      </c>
      <c r="C34" s="43"/>
      <c r="D34" s="59" t="s">
        <v>140</v>
      </c>
      <c r="E34" s="60">
        <v>446829300</v>
      </c>
      <c r="F34" s="61">
        <v>99.35</v>
      </c>
      <c r="G34" s="62">
        <v>449752693</v>
      </c>
      <c r="H34" s="63">
        <v>2923393</v>
      </c>
      <c r="I34" s="64">
        <v>0</v>
      </c>
      <c r="J34" s="61">
        <v>99.35</v>
      </c>
      <c r="K34" s="63">
        <v>0</v>
      </c>
      <c r="L34" s="62">
        <v>0</v>
      </c>
      <c r="M34" s="63">
        <v>0</v>
      </c>
      <c r="N34" s="65">
        <v>57790.43</v>
      </c>
      <c r="O34" s="66">
        <v>2.5640000000000001</v>
      </c>
      <c r="P34" s="63">
        <v>2253917</v>
      </c>
      <c r="Q34" s="61">
        <v>103.58</v>
      </c>
      <c r="R34" s="63">
        <v>2176016</v>
      </c>
      <c r="S34" s="67">
        <v>0</v>
      </c>
      <c r="T34" s="61">
        <v>99.35</v>
      </c>
      <c r="U34" s="67">
        <v>0</v>
      </c>
      <c r="V34" s="67">
        <v>0</v>
      </c>
      <c r="W34" s="63">
        <v>5099409</v>
      </c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2">
        <v>0</v>
      </c>
    </row>
    <row r="35" spans="1:40" s="69" customFormat="1" x14ac:dyDescent="0.2">
      <c r="A35" s="57">
        <v>14</v>
      </c>
      <c r="B35" s="58" t="s">
        <v>89</v>
      </c>
      <c r="C35" s="43"/>
      <c r="D35" s="59" t="s">
        <v>141</v>
      </c>
      <c r="E35" s="60">
        <v>4498510800</v>
      </c>
      <c r="F35" s="61">
        <v>89.28</v>
      </c>
      <c r="G35" s="62">
        <v>5038654570</v>
      </c>
      <c r="H35" s="63">
        <v>540143770</v>
      </c>
      <c r="I35" s="64">
        <v>2870423</v>
      </c>
      <c r="J35" s="61">
        <v>89.28</v>
      </c>
      <c r="K35" s="63">
        <v>3215080</v>
      </c>
      <c r="L35" s="62">
        <v>2870423</v>
      </c>
      <c r="M35" s="63">
        <v>0</v>
      </c>
      <c r="N35" s="65">
        <v>184355.59</v>
      </c>
      <c r="O35" s="66">
        <v>2.3069999999999999</v>
      </c>
      <c r="P35" s="63">
        <v>7991140</v>
      </c>
      <c r="Q35" s="61">
        <v>89.67</v>
      </c>
      <c r="R35" s="63">
        <v>8911721</v>
      </c>
      <c r="S35" s="67">
        <v>0</v>
      </c>
      <c r="T35" s="61">
        <v>89.28</v>
      </c>
      <c r="U35" s="67">
        <v>0</v>
      </c>
      <c r="V35" s="67">
        <v>0</v>
      </c>
      <c r="W35" s="63">
        <v>549055491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2">
        <v>0</v>
      </c>
    </row>
    <row r="36" spans="1:40" s="69" customFormat="1" x14ac:dyDescent="0.2">
      <c r="A36" s="57">
        <v>14</v>
      </c>
      <c r="B36" s="58" t="s">
        <v>88</v>
      </c>
      <c r="C36" s="43"/>
      <c r="D36" s="59" t="s">
        <v>142</v>
      </c>
      <c r="E36" s="60">
        <v>5268836538</v>
      </c>
      <c r="F36" s="61">
        <v>99.19</v>
      </c>
      <c r="G36" s="62">
        <v>5311862625</v>
      </c>
      <c r="H36" s="63">
        <v>43026087</v>
      </c>
      <c r="I36" s="64">
        <v>0</v>
      </c>
      <c r="J36" s="61">
        <v>99.19</v>
      </c>
      <c r="K36" s="63">
        <v>0</v>
      </c>
      <c r="L36" s="62">
        <v>0</v>
      </c>
      <c r="M36" s="63">
        <v>0</v>
      </c>
      <c r="N36" s="65">
        <v>441263.74</v>
      </c>
      <c r="O36" s="66">
        <v>1.8009999999999999</v>
      </c>
      <c r="P36" s="63">
        <v>24501041</v>
      </c>
      <c r="Q36" s="61">
        <v>99.98</v>
      </c>
      <c r="R36" s="63">
        <v>24505942</v>
      </c>
      <c r="S36" s="67">
        <v>0</v>
      </c>
      <c r="T36" s="61">
        <v>99.19</v>
      </c>
      <c r="U36" s="67">
        <v>0</v>
      </c>
      <c r="V36" s="67">
        <v>0</v>
      </c>
      <c r="W36" s="63">
        <v>67532029</v>
      </c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2">
        <v>0</v>
      </c>
    </row>
    <row r="37" spans="1:40" s="69" customFormat="1" x14ac:dyDescent="0.2">
      <c r="A37" s="57">
        <v>14</v>
      </c>
      <c r="B37" s="58" t="s">
        <v>87</v>
      </c>
      <c r="C37" s="43"/>
      <c r="D37" s="59" t="s">
        <v>143</v>
      </c>
      <c r="E37" s="60">
        <v>1380699900</v>
      </c>
      <c r="F37" s="61">
        <v>92.85</v>
      </c>
      <c r="G37" s="62">
        <v>1487021971</v>
      </c>
      <c r="H37" s="63">
        <v>106322071</v>
      </c>
      <c r="I37" s="64">
        <v>0</v>
      </c>
      <c r="J37" s="61">
        <v>92.85</v>
      </c>
      <c r="K37" s="63">
        <v>0</v>
      </c>
      <c r="L37" s="62">
        <v>0</v>
      </c>
      <c r="M37" s="63">
        <v>0</v>
      </c>
      <c r="N37" s="65">
        <v>244213.88</v>
      </c>
      <c r="O37" s="66">
        <v>2.2210000000000001</v>
      </c>
      <c r="P37" s="63">
        <v>10995672</v>
      </c>
      <c r="Q37" s="61">
        <v>93.94</v>
      </c>
      <c r="R37" s="63">
        <v>11704995</v>
      </c>
      <c r="S37" s="67">
        <v>0</v>
      </c>
      <c r="T37" s="61">
        <v>92.85</v>
      </c>
      <c r="U37" s="67">
        <v>0</v>
      </c>
      <c r="V37" s="67">
        <v>0</v>
      </c>
      <c r="W37" s="63">
        <v>118027066</v>
      </c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2">
        <v>0</v>
      </c>
    </row>
    <row r="38" spans="1:40" s="69" customFormat="1" x14ac:dyDescent="0.2">
      <c r="A38" s="57">
        <v>14</v>
      </c>
      <c r="B38" s="58" t="s">
        <v>86</v>
      </c>
      <c r="C38" s="43"/>
      <c r="D38" s="59" t="s">
        <v>144</v>
      </c>
      <c r="E38" s="60">
        <v>2266767400</v>
      </c>
      <c r="F38" s="61">
        <v>72.42</v>
      </c>
      <c r="G38" s="62">
        <v>3130029550</v>
      </c>
      <c r="H38" s="63">
        <v>863262150</v>
      </c>
      <c r="I38" s="64">
        <v>8555</v>
      </c>
      <c r="J38" s="61">
        <v>72.42</v>
      </c>
      <c r="K38" s="63">
        <v>11813</v>
      </c>
      <c r="L38" s="62">
        <v>8555</v>
      </c>
      <c r="M38" s="63">
        <v>0</v>
      </c>
      <c r="N38" s="65">
        <v>510828.7</v>
      </c>
      <c r="O38" s="66">
        <v>2.76</v>
      </c>
      <c r="P38" s="63">
        <v>18508286</v>
      </c>
      <c r="Q38" s="61">
        <v>78.319999999999993</v>
      </c>
      <c r="R38" s="63">
        <v>23631622</v>
      </c>
      <c r="S38" s="67">
        <v>0</v>
      </c>
      <c r="T38" s="61">
        <v>72.42</v>
      </c>
      <c r="U38" s="67">
        <v>0</v>
      </c>
      <c r="V38" s="67">
        <v>0</v>
      </c>
      <c r="W38" s="63">
        <v>886893772</v>
      </c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2">
        <v>0</v>
      </c>
    </row>
    <row r="39" spans="1:40" s="69" customFormat="1" x14ac:dyDescent="0.2">
      <c r="A39" s="57">
        <v>14</v>
      </c>
      <c r="B39" s="58" t="s">
        <v>85</v>
      </c>
      <c r="C39" s="43"/>
      <c r="D39" s="59" t="s">
        <v>145</v>
      </c>
      <c r="E39" s="60">
        <v>1199913300</v>
      </c>
      <c r="F39" s="61">
        <v>88.4</v>
      </c>
      <c r="G39" s="62">
        <v>1357367986</v>
      </c>
      <c r="H39" s="63">
        <v>157454686</v>
      </c>
      <c r="I39" s="64">
        <v>803200</v>
      </c>
      <c r="J39" s="61">
        <v>88.4</v>
      </c>
      <c r="K39" s="63">
        <v>908597</v>
      </c>
      <c r="L39" s="62">
        <v>803200</v>
      </c>
      <c r="M39" s="63">
        <v>0</v>
      </c>
      <c r="N39" s="65">
        <v>35963.15</v>
      </c>
      <c r="O39" s="66">
        <v>2.5720000000000001</v>
      </c>
      <c r="P39" s="63">
        <v>1398256</v>
      </c>
      <c r="Q39" s="61">
        <v>90.53</v>
      </c>
      <c r="R39" s="63">
        <v>1544522</v>
      </c>
      <c r="S39" s="67">
        <v>0</v>
      </c>
      <c r="T39" s="61">
        <v>88.4</v>
      </c>
      <c r="U39" s="67">
        <v>0</v>
      </c>
      <c r="V39" s="67">
        <v>0</v>
      </c>
      <c r="W39" s="63">
        <v>158999208</v>
      </c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2">
        <v>0</v>
      </c>
    </row>
    <row r="40" spans="1:40" s="69" customFormat="1" x14ac:dyDescent="0.2">
      <c r="A40" s="57">
        <v>14</v>
      </c>
      <c r="B40" s="58" t="s">
        <v>84</v>
      </c>
      <c r="C40" s="43"/>
      <c r="D40" s="59" t="s">
        <v>146</v>
      </c>
      <c r="E40" s="60">
        <v>715492300</v>
      </c>
      <c r="F40" s="61">
        <v>90.6</v>
      </c>
      <c r="G40" s="62">
        <v>789726600</v>
      </c>
      <c r="H40" s="63">
        <v>74234300</v>
      </c>
      <c r="I40" s="64">
        <v>0</v>
      </c>
      <c r="J40" s="61">
        <v>90.6</v>
      </c>
      <c r="K40" s="63">
        <v>0</v>
      </c>
      <c r="L40" s="62">
        <v>0</v>
      </c>
      <c r="M40" s="63">
        <v>0</v>
      </c>
      <c r="N40" s="65">
        <v>18030.52</v>
      </c>
      <c r="O40" s="66">
        <v>2.5990000000000002</v>
      </c>
      <c r="P40" s="63">
        <v>693748</v>
      </c>
      <c r="Q40" s="61">
        <v>90.54</v>
      </c>
      <c r="R40" s="63">
        <v>766234</v>
      </c>
      <c r="S40" s="67">
        <v>0</v>
      </c>
      <c r="T40" s="61">
        <v>90.6</v>
      </c>
      <c r="U40" s="67">
        <v>0</v>
      </c>
      <c r="V40" s="67">
        <v>0</v>
      </c>
      <c r="W40" s="63">
        <v>75000534</v>
      </c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2">
        <v>0</v>
      </c>
    </row>
    <row r="41" spans="1:40" s="69" customFormat="1" x14ac:dyDescent="0.2">
      <c r="A41" s="57">
        <v>14</v>
      </c>
      <c r="B41" s="58" t="s">
        <v>83</v>
      </c>
      <c r="C41" s="43"/>
      <c r="D41" s="59" t="s">
        <v>147</v>
      </c>
      <c r="E41" s="60">
        <v>3154450100</v>
      </c>
      <c r="F41" s="61">
        <v>96.37</v>
      </c>
      <c r="G41" s="62">
        <v>3273269794</v>
      </c>
      <c r="H41" s="63">
        <v>118819694</v>
      </c>
      <c r="I41" s="64">
        <v>0</v>
      </c>
      <c r="J41" s="61">
        <v>96.37</v>
      </c>
      <c r="K41" s="63">
        <v>0</v>
      </c>
      <c r="L41" s="62">
        <v>0</v>
      </c>
      <c r="M41" s="63">
        <v>0</v>
      </c>
      <c r="N41" s="65">
        <v>89289.74</v>
      </c>
      <c r="O41" s="66">
        <v>3.1160000000000001</v>
      </c>
      <c r="P41" s="63">
        <v>2865524</v>
      </c>
      <c r="Q41" s="61">
        <v>98.39</v>
      </c>
      <c r="R41" s="63">
        <v>2912414</v>
      </c>
      <c r="S41" s="67">
        <v>0</v>
      </c>
      <c r="T41" s="61">
        <v>96.37</v>
      </c>
      <c r="U41" s="67">
        <v>0</v>
      </c>
      <c r="V41" s="67">
        <v>0</v>
      </c>
      <c r="W41" s="63">
        <v>121732108</v>
      </c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2">
        <v>0</v>
      </c>
    </row>
    <row r="42" spans="1:40" s="69" customFormat="1" x14ac:dyDescent="0.2">
      <c r="A42" s="57">
        <v>14</v>
      </c>
      <c r="B42" s="58" t="s">
        <v>82</v>
      </c>
      <c r="C42" s="43"/>
      <c r="D42" s="59" t="s">
        <v>148</v>
      </c>
      <c r="E42" s="60">
        <v>323499400</v>
      </c>
      <c r="F42" s="61">
        <v>120.51</v>
      </c>
      <c r="G42" s="62">
        <v>268441955</v>
      </c>
      <c r="H42" s="63">
        <v>-55057445</v>
      </c>
      <c r="I42" s="64">
        <v>0</v>
      </c>
      <c r="J42" s="61">
        <v>100</v>
      </c>
      <c r="K42" s="63">
        <v>0</v>
      </c>
      <c r="L42" s="62">
        <v>0</v>
      </c>
      <c r="M42" s="63">
        <v>0</v>
      </c>
      <c r="N42" s="65">
        <v>51878.13</v>
      </c>
      <c r="O42" s="66">
        <v>2.645</v>
      </c>
      <c r="P42" s="63">
        <v>1961366</v>
      </c>
      <c r="Q42" s="61">
        <v>123.08</v>
      </c>
      <c r="R42" s="63">
        <v>1593570</v>
      </c>
      <c r="S42" s="67">
        <v>0</v>
      </c>
      <c r="T42" s="61">
        <v>120.51</v>
      </c>
      <c r="U42" s="67">
        <v>0</v>
      </c>
      <c r="V42" s="67">
        <v>0</v>
      </c>
      <c r="W42" s="63">
        <v>-53463875</v>
      </c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2">
        <v>0</v>
      </c>
    </row>
    <row r="43" spans="1:40" s="69" customFormat="1" x14ac:dyDescent="0.2">
      <c r="A43" s="57">
        <v>14</v>
      </c>
      <c r="B43" s="58" t="s">
        <v>81</v>
      </c>
      <c r="C43" s="43" t="s">
        <v>5</v>
      </c>
      <c r="D43" s="59" t="s">
        <v>149</v>
      </c>
      <c r="E43" s="60">
        <v>7203493200</v>
      </c>
      <c r="F43" s="61">
        <v>83.74</v>
      </c>
      <c r="G43" s="62">
        <v>8602213040</v>
      </c>
      <c r="H43" s="63">
        <v>1398719840</v>
      </c>
      <c r="I43" s="64">
        <v>418700</v>
      </c>
      <c r="J43" s="61">
        <v>83.74</v>
      </c>
      <c r="K43" s="63">
        <v>500000</v>
      </c>
      <c r="L43" s="62">
        <v>418700</v>
      </c>
      <c r="M43" s="63">
        <v>0</v>
      </c>
      <c r="N43" s="65">
        <v>487669.87</v>
      </c>
      <c r="O43" s="66">
        <v>2.8180000000000001</v>
      </c>
      <c r="P43" s="63">
        <v>17305531</v>
      </c>
      <c r="Q43" s="61">
        <v>83.15</v>
      </c>
      <c r="R43" s="63">
        <v>20812425</v>
      </c>
      <c r="S43" s="67">
        <v>0</v>
      </c>
      <c r="T43" s="61">
        <v>83.74</v>
      </c>
      <c r="U43" s="67">
        <v>0</v>
      </c>
      <c r="V43" s="67">
        <v>0</v>
      </c>
      <c r="W43" s="63">
        <v>1419532265</v>
      </c>
      <c r="X43" s="68">
        <v>198400</v>
      </c>
      <c r="Y43" s="68">
        <v>1131700</v>
      </c>
      <c r="Z43" s="68">
        <v>151300</v>
      </c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2">
        <v>1481400</v>
      </c>
    </row>
    <row r="44" spans="1:40" s="69" customFormat="1" x14ac:dyDescent="0.2">
      <c r="A44" s="57">
        <v>14</v>
      </c>
      <c r="B44" s="58" t="s">
        <v>80</v>
      </c>
      <c r="C44" s="43" t="s">
        <v>160</v>
      </c>
      <c r="D44" s="59" t="s">
        <v>150</v>
      </c>
      <c r="E44" s="60">
        <v>1638503300</v>
      </c>
      <c r="F44" s="61">
        <v>93.99</v>
      </c>
      <c r="G44" s="62">
        <v>1743274072</v>
      </c>
      <c r="H44" s="63">
        <v>104770772</v>
      </c>
      <c r="I44" s="64">
        <v>4130534</v>
      </c>
      <c r="J44" s="61">
        <v>100</v>
      </c>
      <c r="K44" s="63">
        <v>4130534</v>
      </c>
      <c r="L44" s="62">
        <v>4130534</v>
      </c>
      <c r="M44" s="63">
        <v>0</v>
      </c>
      <c r="N44" s="65">
        <v>107170.96</v>
      </c>
      <c r="O44" s="66">
        <v>2.3559999999999999</v>
      </c>
      <c r="P44" s="63">
        <v>4548852</v>
      </c>
      <c r="Q44" s="61">
        <v>93.76</v>
      </c>
      <c r="R44" s="63">
        <v>4851591</v>
      </c>
      <c r="S44" s="67">
        <v>0</v>
      </c>
      <c r="T44" s="61">
        <v>93.99</v>
      </c>
      <c r="U44" s="67">
        <v>0</v>
      </c>
      <c r="V44" s="67">
        <v>0</v>
      </c>
      <c r="W44" s="63">
        <v>109622363</v>
      </c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2">
        <v>0</v>
      </c>
    </row>
    <row r="45" spans="1:40" s="69" customFormat="1" x14ac:dyDescent="0.2">
      <c r="A45" s="57">
        <v>14</v>
      </c>
      <c r="B45" s="58" t="s">
        <v>79</v>
      </c>
      <c r="C45" s="43"/>
      <c r="D45" s="59" t="s">
        <v>151</v>
      </c>
      <c r="E45" s="60">
        <v>2406453400</v>
      </c>
      <c r="F45" s="61">
        <v>90.09</v>
      </c>
      <c r="G45" s="62">
        <v>2671165945</v>
      </c>
      <c r="H45" s="63">
        <v>264712545</v>
      </c>
      <c r="I45" s="64">
        <v>100</v>
      </c>
      <c r="J45" s="61">
        <v>90.09</v>
      </c>
      <c r="K45" s="63">
        <v>111</v>
      </c>
      <c r="L45" s="62">
        <v>100</v>
      </c>
      <c r="M45" s="63">
        <v>0</v>
      </c>
      <c r="N45" s="65">
        <v>125830.93</v>
      </c>
      <c r="O45" s="66">
        <v>2.2210000000000001</v>
      </c>
      <c r="P45" s="63">
        <v>5665508</v>
      </c>
      <c r="Q45" s="61">
        <v>94.17</v>
      </c>
      <c r="R45" s="63">
        <v>6016256</v>
      </c>
      <c r="S45" s="67">
        <v>0</v>
      </c>
      <c r="T45" s="61">
        <v>90.09</v>
      </c>
      <c r="U45" s="67">
        <v>0</v>
      </c>
      <c r="V45" s="67">
        <v>0</v>
      </c>
      <c r="W45" s="63">
        <v>270728801</v>
      </c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2">
        <v>0</v>
      </c>
    </row>
    <row r="46" spans="1:40" s="69" customFormat="1" x14ac:dyDescent="0.2">
      <c r="A46" s="57">
        <v>14</v>
      </c>
      <c r="B46" s="58" t="s">
        <v>78</v>
      </c>
      <c r="C46" s="43"/>
      <c r="D46" s="59" t="s">
        <v>152</v>
      </c>
      <c r="E46" s="60">
        <v>4298311800</v>
      </c>
      <c r="F46" s="61">
        <v>97.56</v>
      </c>
      <c r="G46" s="62">
        <v>4405813653</v>
      </c>
      <c r="H46" s="63">
        <v>107501853</v>
      </c>
      <c r="I46" s="64">
        <v>5831399</v>
      </c>
      <c r="J46" s="61">
        <v>97.56</v>
      </c>
      <c r="K46" s="63">
        <v>5977244</v>
      </c>
      <c r="L46" s="62">
        <v>5831399</v>
      </c>
      <c r="M46" s="63">
        <v>0</v>
      </c>
      <c r="N46" s="65">
        <v>197440.44</v>
      </c>
      <c r="O46" s="66">
        <v>2.5299999999999998</v>
      </c>
      <c r="P46" s="63">
        <v>7803970</v>
      </c>
      <c r="Q46" s="61">
        <v>98.86</v>
      </c>
      <c r="R46" s="63">
        <v>7893961</v>
      </c>
      <c r="S46" s="67">
        <v>0</v>
      </c>
      <c r="T46" s="61">
        <v>97.56</v>
      </c>
      <c r="U46" s="67">
        <v>0</v>
      </c>
      <c r="V46" s="67">
        <v>0</v>
      </c>
      <c r="W46" s="63">
        <v>115395814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2">
        <v>0</v>
      </c>
    </row>
    <row r="47" spans="1:40" s="69" customFormat="1" x14ac:dyDescent="0.2">
      <c r="A47" s="57">
        <v>14</v>
      </c>
      <c r="B47" s="58" t="s">
        <v>77</v>
      </c>
      <c r="C47" s="43" t="s">
        <v>160</v>
      </c>
      <c r="D47" s="59" t="s">
        <v>153</v>
      </c>
      <c r="E47" s="60">
        <v>845662000</v>
      </c>
      <c r="F47" s="61">
        <v>90.75</v>
      </c>
      <c r="G47" s="62">
        <v>931858953</v>
      </c>
      <c r="H47" s="63">
        <v>86196953</v>
      </c>
      <c r="I47" s="64">
        <v>7255500</v>
      </c>
      <c r="J47" s="61">
        <v>100</v>
      </c>
      <c r="K47" s="63">
        <v>7255500</v>
      </c>
      <c r="L47" s="62">
        <v>7255500</v>
      </c>
      <c r="M47" s="63">
        <v>0</v>
      </c>
      <c r="N47" s="65">
        <v>78424.98</v>
      </c>
      <c r="O47" s="66">
        <v>2.0190000000000001</v>
      </c>
      <c r="P47" s="63">
        <v>3884348</v>
      </c>
      <c r="Q47" s="61">
        <v>89.02</v>
      </c>
      <c r="R47" s="63">
        <v>4363455</v>
      </c>
      <c r="S47" s="67">
        <v>0</v>
      </c>
      <c r="T47" s="61">
        <v>90.75</v>
      </c>
      <c r="U47" s="67">
        <v>0</v>
      </c>
      <c r="V47" s="67">
        <v>0</v>
      </c>
      <c r="W47" s="63">
        <v>90560408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2">
        <v>0</v>
      </c>
    </row>
    <row r="48" spans="1:40" s="69" customFormat="1" x14ac:dyDescent="0.2">
      <c r="A48" s="57">
        <v>14</v>
      </c>
      <c r="B48" s="58" t="s">
        <v>76</v>
      </c>
      <c r="C48" s="43"/>
      <c r="D48" s="59" t="s">
        <v>154</v>
      </c>
      <c r="E48" s="60">
        <v>779501405</v>
      </c>
      <c r="F48" s="61">
        <v>92.53</v>
      </c>
      <c r="G48" s="62">
        <v>842431001</v>
      </c>
      <c r="H48" s="63">
        <v>62929596</v>
      </c>
      <c r="I48" s="64">
        <v>92</v>
      </c>
      <c r="J48" s="61">
        <v>92.53</v>
      </c>
      <c r="K48" s="63">
        <v>99</v>
      </c>
      <c r="L48" s="62">
        <v>92</v>
      </c>
      <c r="M48" s="63">
        <v>0</v>
      </c>
      <c r="N48" s="65">
        <v>182949.43</v>
      </c>
      <c r="O48" s="66">
        <v>2.948</v>
      </c>
      <c r="P48" s="63">
        <v>6205883</v>
      </c>
      <c r="Q48" s="61">
        <v>86.87</v>
      </c>
      <c r="R48" s="63">
        <v>7143874</v>
      </c>
      <c r="S48" s="67">
        <v>0</v>
      </c>
      <c r="T48" s="61">
        <v>92.53</v>
      </c>
      <c r="U48" s="67">
        <v>0</v>
      </c>
      <c r="V48" s="67">
        <v>0</v>
      </c>
      <c r="W48" s="63">
        <v>70073470</v>
      </c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2">
        <v>0</v>
      </c>
    </row>
    <row r="49" spans="1:40" s="69" customFormat="1" x14ac:dyDescent="0.2">
      <c r="A49" s="57">
        <v>14</v>
      </c>
      <c r="B49" s="58" t="s">
        <v>75</v>
      </c>
      <c r="C49" s="43" t="s">
        <v>160</v>
      </c>
      <c r="D49" s="59" t="s">
        <v>155</v>
      </c>
      <c r="E49" s="60">
        <v>3956629100</v>
      </c>
      <c r="F49" s="61">
        <v>93.69</v>
      </c>
      <c r="G49" s="62">
        <v>4223107162</v>
      </c>
      <c r="H49" s="63">
        <v>266478062</v>
      </c>
      <c r="I49" s="64">
        <v>0</v>
      </c>
      <c r="J49" s="61">
        <v>100</v>
      </c>
      <c r="K49" s="63">
        <v>0</v>
      </c>
      <c r="L49" s="62">
        <v>0</v>
      </c>
      <c r="M49" s="63">
        <v>0</v>
      </c>
      <c r="N49" s="65">
        <v>287109.08</v>
      </c>
      <c r="O49" s="66">
        <v>3.1219999999999999</v>
      </c>
      <c r="P49" s="63">
        <v>9196319</v>
      </c>
      <c r="Q49" s="61">
        <v>90.74</v>
      </c>
      <c r="R49" s="63">
        <v>10134802</v>
      </c>
      <c r="S49" s="67">
        <v>0</v>
      </c>
      <c r="T49" s="61">
        <v>93.69</v>
      </c>
      <c r="U49" s="67">
        <v>0</v>
      </c>
      <c r="V49" s="67">
        <v>0</v>
      </c>
      <c r="W49" s="63">
        <v>276612864</v>
      </c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2">
        <v>0</v>
      </c>
    </row>
    <row r="50" spans="1:40" s="69" customFormat="1" x14ac:dyDescent="0.2">
      <c r="A50" s="57">
        <v>14</v>
      </c>
      <c r="B50" s="58" t="s">
        <v>74</v>
      </c>
      <c r="C50" s="43"/>
      <c r="D50" s="59" t="s">
        <v>156</v>
      </c>
      <c r="E50" s="60">
        <v>2044591600</v>
      </c>
      <c r="F50" s="61">
        <v>61.78</v>
      </c>
      <c r="G50" s="62">
        <v>3309471674</v>
      </c>
      <c r="H50" s="63">
        <v>1264880074</v>
      </c>
      <c r="I50" s="64">
        <v>0</v>
      </c>
      <c r="J50" s="61">
        <v>61.78</v>
      </c>
      <c r="K50" s="63">
        <v>0</v>
      </c>
      <c r="L50" s="62">
        <v>0</v>
      </c>
      <c r="M50" s="63">
        <v>0</v>
      </c>
      <c r="N50" s="65">
        <v>388507</v>
      </c>
      <c r="O50" s="66">
        <v>4.2869999999999999</v>
      </c>
      <c r="P50" s="63">
        <v>9062445</v>
      </c>
      <c r="Q50" s="61">
        <v>63.09</v>
      </c>
      <c r="R50" s="63">
        <v>14364313</v>
      </c>
      <c r="S50" s="67">
        <v>0</v>
      </c>
      <c r="T50" s="61">
        <v>61.78</v>
      </c>
      <c r="U50" s="67">
        <v>0</v>
      </c>
      <c r="V50" s="67">
        <v>0</v>
      </c>
      <c r="W50" s="63">
        <v>1279244387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2">
        <v>0</v>
      </c>
    </row>
    <row r="51" spans="1:40" s="69" customFormat="1" x14ac:dyDescent="0.2">
      <c r="A51" s="57">
        <v>14</v>
      </c>
      <c r="B51" s="58" t="s">
        <v>73</v>
      </c>
      <c r="C51" s="43"/>
      <c r="D51" s="59" t="s">
        <v>157</v>
      </c>
      <c r="E51" s="60">
        <v>70594900</v>
      </c>
      <c r="F51" s="61">
        <v>98.58</v>
      </c>
      <c r="G51" s="62">
        <v>71611787</v>
      </c>
      <c r="H51" s="63">
        <v>1016887</v>
      </c>
      <c r="I51" s="64">
        <v>0</v>
      </c>
      <c r="J51" s="61">
        <v>98.58</v>
      </c>
      <c r="K51" s="63">
        <v>0</v>
      </c>
      <c r="L51" s="62">
        <v>0</v>
      </c>
      <c r="M51" s="63">
        <v>0</v>
      </c>
      <c r="N51" s="65">
        <v>4352.21</v>
      </c>
      <c r="O51" s="66">
        <v>2.5089999999999999</v>
      </c>
      <c r="P51" s="63">
        <v>173464</v>
      </c>
      <c r="Q51" s="61">
        <v>97.93</v>
      </c>
      <c r="R51" s="63">
        <v>177131</v>
      </c>
      <c r="S51" s="67">
        <v>0</v>
      </c>
      <c r="T51" s="61">
        <v>98.58</v>
      </c>
      <c r="U51" s="67">
        <v>0</v>
      </c>
      <c r="V51" s="67">
        <v>0</v>
      </c>
      <c r="W51" s="63">
        <v>1194018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2">
        <v>0</v>
      </c>
    </row>
    <row r="52" spans="1:40" s="69" customFormat="1" x14ac:dyDescent="0.2">
      <c r="A52" s="57">
        <v>14</v>
      </c>
      <c r="B52" s="58" t="s">
        <v>72</v>
      </c>
      <c r="C52" s="43"/>
      <c r="D52" s="59" t="s">
        <v>158</v>
      </c>
      <c r="E52" s="60">
        <v>2826428100</v>
      </c>
      <c r="F52" s="61">
        <v>97.4</v>
      </c>
      <c r="G52" s="62">
        <v>2901876899</v>
      </c>
      <c r="H52" s="63">
        <v>75448799</v>
      </c>
      <c r="I52" s="64">
        <v>0</v>
      </c>
      <c r="J52" s="61">
        <v>97.4</v>
      </c>
      <c r="K52" s="63">
        <v>0</v>
      </c>
      <c r="L52" s="62">
        <v>0</v>
      </c>
      <c r="M52" s="63">
        <v>0</v>
      </c>
      <c r="N52" s="65">
        <v>107998.32</v>
      </c>
      <c r="O52" s="66">
        <v>2.4990000000000001</v>
      </c>
      <c r="P52" s="63">
        <v>4321661</v>
      </c>
      <c r="Q52" s="61">
        <v>97.46</v>
      </c>
      <c r="R52" s="63">
        <v>4434292</v>
      </c>
      <c r="S52" s="67">
        <v>0</v>
      </c>
      <c r="T52" s="61">
        <v>97.4</v>
      </c>
      <c r="U52" s="67">
        <v>0</v>
      </c>
      <c r="V52" s="67">
        <v>0</v>
      </c>
      <c r="W52" s="63">
        <v>79883091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2">
        <v>0</v>
      </c>
    </row>
    <row r="53" spans="1:40" s="69" customFormat="1" x14ac:dyDescent="0.2">
      <c r="A53" s="57">
        <v>14</v>
      </c>
      <c r="B53" s="58" t="s">
        <v>71</v>
      </c>
      <c r="C53" s="43" t="s">
        <v>160</v>
      </c>
      <c r="D53" s="59" t="s">
        <v>159</v>
      </c>
      <c r="E53" s="60">
        <v>681445500</v>
      </c>
      <c r="F53" s="61">
        <v>101.54</v>
      </c>
      <c r="G53" s="62">
        <v>671110400</v>
      </c>
      <c r="H53" s="63">
        <v>-10335100</v>
      </c>
      <c r="I53" s="64">
        <v>0</v>
      </c>
      <c r="J53" s="61">
        <v>100</v>
      </c>
      <c r="K53" s="63">
        <v>0</v>
      </c>
      <c r="L53" s="62">
        <v>0</v>
      </c>
      <c r="M53" s="63">
        <v>0</v>
      </c>
      <c r="N53" s="65">
        <v>113061.67</v>
      </c>
      <c r="O53" s="66">
        <v>2.8879999999999999</v>
      </c>
      <c r="P53" s="63">
        <v>3914878</v>
      </c>
      <c r="Q53" s="61">
        <v>99.58</v>
      </c>
      <c r="R53" s="63">
        <v>3931390</v>
      </c>
      <c r="S53" s="67">
        <v>0</v>
      </c>
      <c r="T53" s="61">
        <v>101.54</v>
      </c>
      <c r="U53" s="67">
        <v>0</v>
      </c>
      <c r="V53" s="67">
        <v>0</v>
      </c>
      <c r="W53" s="63">
        <v>-6403710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2">
        <v>0</v>
      </c>
    </row>
    <row r="54" spans="1:40" x14ac:dyDescent="0.2">
      <c r="A54" s="10"/>
      <c r="B54" s="1"/>
      <c r="C54" s="1"/>
      <c r="D54" s="1"/>
      <c r="E54" s="4"/>
      <c r="F54" s="5"/>
      <c r="G54" s="4"/>
      <c r="H54" s="4"/>
      <c r="I54" s="4"/>
      <c r="J54" s="5"/>
      <c r="K54" s="4"/>
      <c r="L54" s="4"/>
      <c r="M54" s="4"/>
      <c r="N54" s="6"/>
      <c r="O54" s="7"/>
      <c r="P54" s="37"/>
      <c r="Q54" s="6"/>
      <c r="R54" s="40"/>
      <c r="T54" s="5"/>
      <c r="U54" s="4"/>
      <c r="V54" s="6"/>
      <c r="W54" s="4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4"/>
    </row>
    <row r="55" spans="1:40" x14ac:dyDescent="0.2">
      <c r="A55" s="11"/>
      <c r="B55" s="12"/>
      <c r="C55" s="12"/>
      <c r="D55" s="17" t="s">
        <v>29</v>
      </c>
      <c r="E55" s="31">
        <f>SUM(E15:E53)</f>
        <v>85132224280</v>
      </c>
      <c r="F55" s="31"/>
      <c r="G55" s="31">
        <f>SUM(G15:G53)</f>
        <v>94391546174</v>
      </c>
      <c r="H55" s="31">
        <f>SUM(H15:H53)</f>
        <v>9259321894</v>
      </c>
      <c r="I55" s="31">
        <f>SUM(I15:I53)</f>
        <v>33523397</v>
      </c>
      <c r="J55" s="31"/>
      <c r="K55" s="31">
        <f>SUM(K15:K53)</f>
        <v>35283506</v>
      </c>
      <c r="L55" s="31">
        <f>SUM(L15:L53)</f>
        <v>33523397</v>
      </c>
      <c r="M55" s="31"/>
      <c r="N55" s="32">
        <f>SUM(N15:N53)</f>
        <v>6868224.0300000003</v>
      </c>
      <c r="O55" s="32"/>
      <c r="P55" s="38">
        <f>SUM(P15:P53)</f>
        <v>294684355</v>
      </c>
      <c r="Q55" s="31"/>
      <c r="R55" s="38">
        <f>SUM(R15:R53)</f>
        <v>329149822</v>
      </c>
      <c r="S55" s="31"/>
      <c r="T55" s="32"/>
      <c r="U55" s="31"/>
      <c r="V55" s="42">
        <f>SUM(V15:V54)</f>
        <v>5282690</v>
      </c>
      <c r="W55" s="31">
        <f t="shared" ref="W55:AN55" si="0">SUM(W15:W53)</f>
        <v>9593754406</v>
      </c>
      <c r="X55" s="31">
        <f t="shared" si="0"/>
        <v>198400</v>
      </c>
      <c r="Y55" s="31">
        <f t="shared" si="0"/>
        <v>12491600</v>
      </c>
      <c r="Z55" s="31">
        <f t="shared" si="0"/>
        <v>151300</v>
      </c>
      <c r="AA55" s="31">
        <f t="shared" si="0"/>
        <v>0</v>
      </c>
      <c r="AB55" s="31">
        <f t="shared" si="0"/>
        <v>0</v>
      </c>
      <c r="AC55" s="31">
        <f t="shared" si="0"/>
        <v>0</v>
      </c>
      <c r="AD55" s="31">
        <f t="shared" si="0"/>
        <v>0</v>
      </c>
      <c r="AE55" s="31">
        <f t="shared" si="0"/>
        <v>0</v>
      </c>
      <c r="AF55" s="31">
        <f t="shared" si="0"/>
        <v>0</v>
      </c>
      <c r="AG55" s="31">
        <f t="shared" si="0"/>
        <v>0</v>
      </c>
      <c r="AH55" s="31">
        <f t="shared" si="0"/>
        <v>0</v>
      </c>
      <c r="AI55" s="31">
        <f t="shared" si="0"/>
        <v>0</v>
      </c>
      <c r="AJ55" s="31">
        <f t="shared" si="0"/>
        <v>0</v>
      </c>
      <c r="AK55" s="31">
        <f t="shared" si="0"/>
        <v>0</v>
      </c>
      <c r="AL55" s="31">
        <f t="shared" si="0"/>
        <v>0</v>
      </c>
      <c r="AM55" s="31">
        <f t="shared" si="0"/>
        <v>0</v>
      </c>
      <c r="AN55" s="31">
        <f t="shared" si="0"/>
        <v>12841300</v>
      </c>
    </row>
    <row r="56" spans="1:40" x14ac:dyDescent="0.2">
      <c r="A56" s="11"/>
      <c r="B56" s="12"/>
      <c r="C56" s="12"/>
      <c r="D56" s="30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39"/>
      <c r="Q56" s="27"/>
      <c r="R56" s="41"/>
      <c r="S56" s="27"/>
      <c r="T56" s="28"/>
      <c r="U56" s="27"/>
      <c r="V56" s="27"/>
      <c r="W56" s="27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s="22" customFormat="1" ht="11.25" x14ac:dyDescent="0.2">
      <c r="B57" s="16"/>
      <c r="C57" s="16"/>
      <c r="D57" s="16"/>
      <c r="E57" s="16" t="s">
        <v>106</v>
      </c>
      <c r="F57" s="24"/>
      <c r="G57" s="23"/>
      <c r="H57" s="23"/>
      <c r="I57" s="25"/>
      <c r="J57" s="25"/>
      <c r="K57" s="25"/>
      <c r="L57" s="23"/>
      <c r="M57" s="23"/>
      <c r="N57" s="54" t="s">
        <v>107</v>
      </c>
      <c r="O57" s="54"/>
      <c r="P57" s="54"/>
      <c r="Q57" s="54"/>
      <c r="R57" s="54"/>
      <c r="S57" s="54"/>
      <c r="T57" s="54"/>
      <c r="U57" s="54"/>
      <c r="V57" s="54"/>
      <c r="W57" s="54"/>
      <c r="X57" s="54" t="s">
        <v>106</v>
      </c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</row>
    <row r="58" spans="1:40" x14ac:dyDescent="0.2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7"/>
      <c r="Q58" s="4"/>
      <c r="R58" s="37"/>
      <c r="S58" s="4"/>
      <c r="T58" s="4"/>
      <c r="U58" s="4"/>
      <c r="V58" s="4"/>
      <c r="W58" s="4"/>
      <c r="X58" s="15"/>
      <c r="Y58" s="15"/>
      <c r="Z58" s="2"/>
      <c r="AA58" s="2"/>
      <c r="AB58" s="2"/>
      <c r="AC58" s="2"/>
    </row>
    <row r="59" spans="1:40" x14ac:dyDescent="0.2">
      <c r="X59" s="6"/>
      <c r="Y59" s="6"/>
    </row>
    <row r="60" spans="1:40" x14ac:dyDescent="0.2">
      <c r="X60" s="6"/>
      <c r="Y60" s="6"/>
    </row>
    <row r="61" spans="1:40" x14ac:dyDescent="0.2">
      <c r="X61" s="6"/>
      <c r="Y61" s="6"/>
    </row>
    <row r="62" spans="1:40" x14ac:dyDescent="0.2">
      <c r="X62" s="6"/>
      <c r="Y62" s="6"/>
    </row>
    <row r="63" spans="1:40" x14ac:dyDescent="0.2">
      <c r="X63" s="6"/>
      <c r="Y63" s="6"/>
    </row>
    <row r="64" spans="1:40" x14ac:dyDescent="0.2">
      <c r="X64" s="6"/>
      <c r="Y64" s="6"/>
    </row>
    <row r="65" spans="24:25" x14ac:dyDescent="0.2">
      <c r="X65" s="6"/>
      <c r="Y65" s="6"/>
    </row>
    <row r="66" spans="24:25" x14ac:dyDescent="0.2">
      <c r="X66" s="6"/>
      <c r="Y66" s="6"/>
    </row>
    <row r="67" spans="24:25" x14ac:dyDescent="0.2">
      <c r="X67" s="6"/>
      <c r="Y67" s="6"/>
    </row>
    <row r="68" spans="24:25" x14ac:dyDescent="0.2">
      <c r="X68" s="6"/>
      <c r="Y68" s="6"/>
    </row>
    <row r="69" spans="24:25" x14ac:dyDescent="0.2">
      <c r="X69" s="6"/>
      <c r="Y69" s="6"/>
    </row>
    <row r="70" spans="24:25" x14ac:dyDescent="0.2">
      <c r="X70" s="6"/>
      <c r="Y70" s="6"/>
    </row>
    <row r="71" spans="24:25" x14ac:dyDescent="0.2">
      <c r="X71" s="6"/>
      <c r="Y71" s="6"/>
    </row>
    <row r="73" spans="24:25" x14ac:dyDescent="0.2">
      <c r="X73" s="6"/>
      <c r="Y73" s="6"/>
    </row>
  </sheetData>
  <mergeCells count="47">
    <mergeCell ref="C9:C14"/>
    <mergeCell ref="D9:D14"/>
    <mergeCell ref="Q9:Q14"/>
    <mergeCell ref="AA9:AA14"/>
    <mergeCell ref="V9:V14"/>
    <mergeCell ref="K9:K14"/>
    <mergeCell ref="L9:L14"/>
    <mergeCell ref="I9:I14"/>
    <mergeCell ref="M9:M14"/>
    <mergeCell ref="N57:W57"/>
    <mergeCell ref="X57:AN57"/>
    <mergeCell ref="X9:X14"/>
    <mergeCell ref="Y9:Y14"/>
    <mergeCell ref="Z9:Z14"/>
    <mergeCell ref="E5:H7"/>
    <mergeCell ref="E9:E14"/>
    <mergeCell ref="F9:F14"/>
    <mergeCell ref="G9:G14"/>
    <mergeCell ref="H9:H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Morris County Equalization Table 2018</dc:title>
  <dc:subject>Morris County Equalization Table 2018</dc:subject>
  <dc:creator>NJ Taxation</dc:creator>
  <cp:keywords>Morris County, Equalization Table 2018</cp:keywords>
  <cp:lastModifiedBy>Gephart, Jonathan</cp:lastModifiedBy>
  <cp:lastPrinted>2012-03-05T17:38:03Z</cp:lastPrinted>
  <dcterms:created xsi:type="dcterms:W3CDTF">2002-01-15T13:54:18Z</dcterms:created>
  <dcterms:modified xsi:type="dcterms:W3CDTF">2018-03-22T16:34:13Z</dcterms:modified>
</cp:coreProperties>
</file>