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L40" i="1" l="1"/>
  <c r="AD2" i="1" l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X40" i="1"/>
  <c r="V40" i="1"/>
  <c r="N40" i="1"/>
  <c r="I40" i="1"/>
  <c r="E40" i="1"/>
  <c r="P2" i="1"/>
  <c r="R40" i="1" l="1"/>
  <c r="P40" i="1"/>
  <c r="K40" i="1"/>
  <c r="G40" i="1"/>
  <c r="H40" i="1"/>
  <c r="AN40" i="1"/>
  <c r="W40" i="1" l="1"/>
</calcChain>
</file>

<file path=xl/sharedStrings.xml><?xml version="1.0" encoding="utf-8"?>
<sst xmlns="http://schemas.openxmlformats.org/spreadsheetml/2006/main" count="158" uniqueCount="131">
  <si>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</si>
  <si>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</si>
  <si>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</si>
  <si>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</si>
  <si>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</si>
  <si>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</si>
  <si>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</si>
  <si>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</si>
  <si>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</si>
  <si>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</si>
  <si>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</si>
  <si>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</si>
  <si>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</si>
  <si>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</si>
  <si>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</si>
  <si>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</si>
  <si>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</si>
  <si>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</si>
  <si>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</si>
  <si>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</si>
  <si>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</si>
  <si>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</si>
  <si>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</si>
  <si>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</si>
  <si>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</si>
  <si>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</si>
  <si>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</si>
  <si>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</si>
  <si>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</si>
  <si>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</si>
  <si>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</si>
  <si>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</si>
  <si>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</si>
  <si>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</si>
  <si>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</si>
  <si>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</si>
  <si>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</si>
  <si>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</si>
  <si>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</si>
  <si>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</si>
  <si>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</si>
  <si>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</si>
  <si>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</si>
  <si>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</si>
  <si>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</si>
  <si>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</si>
  <si>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</si>
  <si>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</si>
  <si>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</si>
  <si>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</si>
  <si>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</si>
  <si>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</si>
  <si>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</si>
  <si>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</si>
  <si>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</si>
  <si>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</si>
  <si>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</si>
  <si>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</si>
  <si>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</si>
  <si>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</si>
  <si>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</si>
  <si>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</si>
  <si>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</si>
  <si>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</si>
  <si>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</si>
  <si>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</si>
  <si>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</si>
  <si>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</si>
  <si>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</si>
  <si>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</si>
  <si>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</si>
  <si>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</si>
  <si>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</si>
  <si>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</si>
  <si>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</si>
  <si>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</si>
  <si>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</si>
  <si>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</si>
  <si>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</si>
  <si>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</si>
  <si>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</si>
  <si>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</si>
  <si>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</si>
  <si>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</si>
  <si>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</si>
  <si>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</si>
  <si>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</si>
  <si>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</si>
  <si>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</si>
  <si>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</si>
  <si>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</si>
  <si>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</si>
  <si>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</si>
  <si>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</si>
  <si>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</si>
  <si>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</si>
  <si>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</si>
  <si>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</si>
  <si>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</si>
  <si>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</si>
  <si>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</si>
  <si>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</si>
  <si>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</si>
  <si>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</si>
  <si>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</si>
  <si>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</si>
  <si>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</si>
  <si>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</si>
  <si>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</si>
  <si>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</si>
  <si>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</si>
  <si>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</si>
  <si>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</si>
  <si>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</si>
  <si>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</si>
  <si>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</si>
  <si>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</si>
  <si>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</si>
  <si>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</si>
  <si>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</si>
  <si>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</si>
  <si>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</si>
  <si>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</si>
  <si>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</si>
  <si>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</si>
  <si>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</si>
  <si>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</si>
  <si>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</si>
  <si>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</si>
  <si>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</si>
  <si>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Sussex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</si>
</sst>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0" borderId="7" xfId="0" applyNumberFormat="1" applyFill="1" applyBorder="1"/>
    <xf numFmtId="0" fontId="0" fillId="0" borderId="5" xfId="0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8"/>
  <sheetViews>
    <sheetView tabSelected="1" topLeftCell="I7" zoomScaleNormal="100" workbookViewId="0">
      <selection activeCell="W40" sqref="W40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130</v>
      </c>
      <c r="P2" s="3" t="str">
        <f>H2</f>
        <v>Final Equalization Table, County of Sussex for the year 2018</v>
      </c>
      <c r="AD2" s="3" t="str">
        <f>H2</f>
        <v>Final Equalization Table, County of Sussex for the year 2018</v>
      </c>
    </row>
    <row r="5" spans="1:40" ht="27.6" customHeight="1" x14ac:dyDescent="0.2">
      <c r="E5" s="59" t="s">
        <v>6</v>
      </c>
      <c r="F5" s="59"/>
      <c r="G5" s="59"/>
      <c r="H5" s="59"/>
      <c r="I5" s="52" t="s">
        <v>70</v>
      </c>
      <c r="J5" s="52"/>
      <c r="K5" s="52"/>
      <c r="L5" s="52"/>
      <c r="M5" s="52"/>
      <c r="N5" s="59" t="s">
        <v>47</v>
      </c>
      <c r="O5" s="59"/>
      <c r="P5" s="59"/>
      <c r="Q5" s="59"/>
      <c r="R5" s="59"/>
      <c r="S5" s="52" t="s">
        <v>48</v>
      </c>
      <c r="T5" s="52"/>
      <c r="U5" s="52"/>
      <c r="V5" s="52" t="s">
        <v>30</v>
      </c>
      <c r="W5" s="52" t="s">
        <v>49</v>
      </c>
    </row>
    <row r="6" spans="1:40" ht="28.15" customHeight="1" x14ac:dyDescent="0.2">
      <c r="E6" s="59"/>
      <c r="F6" s="59"/>
      <c r="G6" s="59"/>
      <c r="H6" s="59"/>
      <c r="I6" s="52"/>
      <c r="J6" s="52"/>
      <c r="K6" s="52"/>
      <c r="L6" s="52"/>
      <c r="M6" s="52"/>
      <c r="N6" s="59"/>
      <c r="O6" s="59"/>
      <c r="P6" s="59"/>
      <c r="Q6" s="59"/>
      <c r="R6" s="59"/>
      <c r="S6" s="52"/>
      <c r="T6" s="52"/>
      <c r="U6" s="52"/>
      <c r="V6" s="52"/>
      <c r="W6" s="52"/>
    </row>
    <row r="7" spans="1:40" ht="12.75" customHeight="1" x14ac:dyDescent="0.2">
      <c r="E7" s="59"/>
      <c r="F7" s="59"/>
      <c r="G7" s="59"/>
      <c r="H7" s="59"/>
      <c r="I7" s="52"/>
      <c r="J7" s="52"/>
      <c r="K7" s="52"/>
      <c r="L7" s="52"/>
      <c r="M7" s="52"/>
      <c r="N7" s="59"/>
      <c r="O7" s="59"/>
      <c r="P7" s="59"/>
      <c r="Q7" s="59"/>
      <c r="R7" s="59"/>
      <c r="S7" s="52"/>
      <c r="T7" s="52"/>
      <c r="U7" s="52"/>
      <c r="V7" s="52"/>
      <c r="W7" s="52"/>
      <c r="X7" s="55" t="s">
        <v>46</v>
      </c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7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90</v>
      </c>
      <c r="AL8" s="36" t="s">
        <v>121</v>
      </c>
      <c r="AM8" s="36" t="s">
        <v>122</v>
      </c>
      <c r="AN8" s="36" t="s">
        <v>123</v>
      </c>
    </row>
    <row r="9" spans="1:40" s="8" customFormat="1" ht="13.15" customHeight="1" x14ac:dyDescent="0.2">
      <c r="B9" s="9"/>
      <c r="C9" s="60" t="s">
        <v>44</v>
      </c>
      <c r="D9" s="61" t="s">
        <v>45</v>
      </c>
      <c r="E9" s="62" t="s">
        <v>31</v>
      </c>
      <c r="F9" s="52" t="s">
        <v>8</v>
      </c>
      <c r="G9" s="52" t="s">
        <v>50</v>
      </c>
      <c r="H9" s="52" t="s">
        <v>51</v>
      </c>
      <c r="I9" s="52" t="s">
        <v>7</v>
      </c>
      <c r="J9" s="53" t="s">
        <v>11</v>
      </c>
      <c r="K9" s="52" t="s">
        <v>56</v>
      </c>
      <c r="L9" s="52" t="s">
        <v>52</v>
      </c>
      <c r="M9" s="52" t="s">
        <v>119</v>
      </c>
      <c r="N9" s="52" t="s">
        <v>53</v>
      </c>
      <c r="O9" s="52" t="s">
        <v>9</v>
      </c>
      <c r="P9" s="52" t="s">
        <v>57</v>
      </c>
      <c r="Q9" s="52" t="s">
        <v>58</v>
      </c>
      <c r="R9" s="52" t="s">
        <v>54</v>
      </c>
      <c r="S9" s="52" t="s">
        <v>7</v>
      </c>
      <c r="T9" s="52" t="s">
        <v>10</v>
      </c>
      <c r="U9" s="52" t="s">
        <v>59</v>
      </c>
      <c r="V9" s="52" t="s">
        <v>93</v>
      </c>
      <c r="W9" s="52" t="s">
        <v>55</v>
      </c>
      <c r="X9" s="52" t="s">
        <v>60</v>
      </c>
      <c r="Y9" s="52" t="s">
        <v>124</v>
      </c>
      <c r="Z9" s="52" t="s">
        <v>69</v>
      </c>
      <c r="AA9" s="52" t="s">
        <v>68</v>
      </c>
      <c r="AB9" s="53" t="s">
        <v>125</v>
      </c>
      <c r="AC9" s="52" t="s">
        <v>120</v>
      </c>
      <c r="AD9" s="53" t="s">
        <v>126</v>
      </c>
      <c r="AE9" s="53" t="s">
        <v>127</v>
      </c>
      <c r="AF9" s="53" t="s">
        <v>128</v>
      </c>
      <c r="AG9" s="52" t="s">
        <v>62</v>
      </c>
      <c r="AH9" s="52" t="s">
        <v>61</v>
      </c>
      <c r="AI9" s="52" t="s">
        <v>64</v>
      </c>
      <c r="AJ9" s="52" t="s">
        <v>63</v>
      </c>
      <c r="AK9" s="51" t="s">
        <v>65</v>
      </c>
      <c r="AL9" s="51" t="s">
        <v>66</v>
      </c>
      <c r="AM9" s="51" t="s">
        <v>67</v>
      </c>
      <c r="AN9" s="51" t="s">
        <v>129</v>
      </c>
    </row>
    <row r="10" spans="1:40" s="8" customFormat="1" x14ac:dyDescent="0.2">
      <c r="B10" s="9"/>
      <c r="C10" s="60"/>
      <c r="D10" s="61"/>
      <c r="E10" s="62"/>
      <c r="F10" s="52"/>
      <c r="G10" s="52"/>
      <c r="H10" s="52"/>
      <c r="I10" s="52"/>
      <c r="J10" s="54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4"/>
      <c r="AC10" s="52"/>
      <c r="AD10" s="54"/>
      <c r="AE10" s="54"/>
      <c r="AF10" s="54"/>
      <c r="AG10" s="52"/>
      <c r="AH10" s="52"/>
      <c r="AI10" s="52"/>
      <c r="AJ10" s="52"/>
      <c r="AK10" s="52"/>
      <c r="AL10" s="52"/>
      <c r="AM10" s="52"/>
      <c r="AN10" s="52"/>
    </row>
    <row r="11" spans="1:40" s="8" customFormat="1" ht="55.9" customHeight="1" x14ac:dyDescent="0.2">
      <c r="B11" s="9"/>
      <c r="C11" s="60"/>
      <c r="D11" s="61"/>
      <c r="E11" s="62"/>
      <c r="F11" s="52"/>
      <c r="G11" s="52"/>
      <c r="H11" s="52"/>
      <c r="I11" s="52"/>
      <c r="J11" s="54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4"/>
      <c r="AC11" s="52"/>
      <c r="AD11" s="54"/>
      <c r="AE11" s="54"/>
      <c r="AF11" s="54"/>
      <c r="AG11" s="52"/>
      <c r="AH11" s="52"/>
      <c r="AI11" s="52"/>
      <c r="AJ11" s="52"/>
      <c r="AK11" s="52"/>
      <c r="AL11" s="52"/>
      <c r="AM11" s="52"/>
      <c r="AN11" s="52"/>
    </row>
    <row r="12" spans="1:40" s="8" customFormat="1" x14ac:dyDescent="0.2">
      <c r="B12" s="9"/>
      <c r="C12" s="60"/>
      <c r="D12" s="61"/>
      <c r="E12" s="62"/>
      <c r="F12" s="52"/>
      <c r="G12" s="52"/>
      <c r="H12" s="52"/>
      <c r="I12" s="52"/>
      <c r="J12" s="54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4"/>
      <c r="AC12" s="52"/>
      <c r="AD12" s="54"/>
      <c r="AE12" s="54"/>
      <c r="AF12" s="54"/>
      <c r="AG12" s="52"/>
      <c r="AH12" s="52"/>
      <c r="AI12" s="52"/>
      <c r="AJ12" s="52"/>
      <c r="AK12" s="52"/>
      <c r="AL12" s="52"/>
      <c r="AM12" s="52"/>
      <c r="AN12" s="52"/>
    </row>
    <row r="13" spans="1:40" s="8" customFormat="1" x14ac:dyDescent="0.2">
      <c r="B13" s="9"/>
      <c r="C13" s="60"/>
      <c r="D13" s="61"/>
      <c r="E13" s="62"/>
      <c r="F13" s="52"/>
      <c r="G13" s="52"/>
      <c r="H13" s="52"/>
      <c r="I13" s="52"/>
      <c r="J13" s="54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4"/>
      <c r="AC13" s="52"/>
      <c r="AD13" s="54"/>
      <c r="AE13" s="54"/>
      <c r="AF13" s="54"/>
      <c r="AG13" s="52"/>
      <c r="AH13" s="52"/>
      <c r="AI13" s="52"/>
      <c r="AJ13" s="52"/>
      <c r="AK13" s="52"/>
      <c r="AL13" s="52"/>
      <c r="AM13" s="52"/>
      <c r="AN13" s="52"/>
    </row>
    <row r="14" spans="1:40" s="8" customFormat="1" x14ac:dyDescent="0.2">
      <c r="B14" s="9"/>
      <c r="C14" s="60"/>
      <c r="D14" s="61"/>
      <c r="E14" s="62"/>
      <c r="F14" s="52"/>
      <c r="G14" s="52"/>
      <c r="H14" s="52"/>
      <c r="I14" s="52"/>
      <c r="J14" s="22" t="s">
        <v>94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1"/>
      <c r="AC14" s="52"/>
      <c r="AD14" s="51"/>
      <c r="AE14" s="51"/>
      <c r="AF14" s="51"/>
      <c r="AG14" s="52"/>
      <c r="AH14" s="52"/>
      <c r="AI14" s="52"/>
      <c r="AJ14" s="52"/>
      <c r="AK14" s="52"/>
      <c r="AL14" s="52"/>
      <c r="AM14" s="52"/>
      <c r="AN14" s="52"/>
    </row>
    <row r="15" spans="1:40" s="50" customFormat="1" x14ac:dyDescent="0.2">
      <c r="A15" s="40" t="s">
        <v>76</v>
      </c>
      <c r="B15" s="41" t="s">
        <v>0</v>
      </c>
      <c r="C15" s="38"/>
      <c r="D15" s="42" t="s">
        <v>95</v>
      </c>
      <c r="E15" s="43">
        <v>68032200</v>
      </c>
      <c r="F15" s="44">
        <v>101.97</v>
      </c>
      <c r="G15" s="45">
        <v>66717858</v>
      </c>
      <c r="H15" s="39">
        <v>-1314342</v>
      </c>
      <c r="I15" s="45">
        <v>0</v>
      </c>
      <c r="J15" s="46">
        <v>100</v>
      </c>
      <c r="K15" s="39">
        <v>0</v>
      </c>
      <c r="L15" s="45">
        <v>0</v>
      </c>
      <c r="M15" s="39">
        <v>0</v>
      </c>
      <c r="N15" s="47">
        <v>12634.41</v>
      </c>
      <c r="O15" s="48">
        <v>2.9159999999999999</v>
      </c>
      <c r="P15" s="39">
        <v>433279</v>
      </c>
      <c r="Q15" s="44">
        <v>103.43</v>
      </c>
      <c r="R15" s="39">
        <v>418910</v>
      </c>
      <c r="S15" s="45">
        <v>0</v>
      </c>
      <c r="T15" s="44">
        <v>101.97</v>
      </c>
      <c r="U15" s="45">
        <v>0</v>
      </c>
      <c r="V15" s="45">
        <v>0</v>
      </c>
      <c r="W15" s="39">
        <v>-895432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5">
        <v>0</v>
      </c>
    </row>
    <row r="16" spans="1:40" s="50" customFormat="1" x14ac:dyDescent="0.2">
      <c r="A16" s="40" t="s">
        <v>76</v>
      </c>
      <c r="B16" s="41" t="s">
        <v>1</v>
      </c>
      <c r="C16" s="38"/>
      <c r="D16" s="42" t="s">
        <v>96</v>
      </c>
      <c r="E16" s="43">
        <v>642653300</v>
      </c>
      <c r="F16" s="44">
        <v>94.98</v>
      </c>
      <c r="G16" s="45">
        <v>676619604</v>
      </c>
      <c r="H16" s="39">
        <v>33966304</v>
      </c>
      <c r="I16" s="45">
        <v>927202</v>
      </c>
      <c r="J16" s="46">
        <v>94.98</v>
      </c>
      <c r="K16" s="39">
        <v>976208</v>
      </c>
      <c r="L16" s="45">
        <v>927202</v>
      </c>
      <c r="M16" s="39">
        <v>0</v>
      </c>
      <c r="N16" s="47">
        <v>62434.29</v>
      </c>
      <c r="O16" s="48">
        <v>3.516</v>
      </c>
      <c r="P16" s="39">
        <v>1775719</v>
      </c>
      <c r="Q16" s="44">
        <v>94.61</v>
      </c>
      <c r="R16" s="39">
        <v>1876883</v>
      </c>
      <c r="S16" s="45">
        <v>0</v>
      </c>
      <c r="T16" s="44">
        <v>94.98</v>
      </c>
      <c r="U16" s="45">
        <v>0</v>
      </c>
      <c r="V16" s="45">
        <v>0</v>
      </c>
      <c r="W16" s="39">
        <v>35843187</v>
      </c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5">
        <v>0</v>
      </c>
    </row>
    <row r="17" spans="1:40" s="50" customFormat="1" x14ac:dyDescent="0.2">
      <c r="A17" s="40" t="s">
        <v>76</v>
      </c>
      <c r="B17" s="41" t="s">
        <v>2</v>
      </c>
      <c r="C17" s="38"/>
      <c r="D17" s="42" t="s">
        <v>97</v>
      </c>
      <c r="E17" s="43">
        <v>129520300</v>
      </c>
      <c r="F17" s="44">
        <v>102.3</v>
      </c>
      <c r="G17" s="45">
        <v>126608309</v>
      </c>
      <c r="H17" s="39">
        <v>-2911991</v>
      </c>
      <c r="I17" s="45">
        <v>0</v>
      </c>
      <c r="J17" s="46">
        <v>100</v>
      </c>
      <c r="K17" s="39">
        <v>0</v>
      </c>
      <c r="L17" s="45">
        <v>0</v>
      </c>
      <c r="M17" s="39">
        <v>0</v>
      </c>
      <c r="N17" s="47">
        <v>32684.48</v>
      </c>
      <c r="O17" s="48">
        <v>2.21</v>
      </c>
      <c r="P17" s="39">
        <v>1478936</v>
      </c>
      <c r="Q17" s="44">
        <v>91.46</v>
      </c>
      <c r="R17" s="39">
        <v>1617030</v>
      </c>
      <c r="S17" s="45">
        <v>0</v>
      </c>
      <c r="T17" s="44">
        <v>102.3</v>
      </c>
      <c r="U17" s="45">
        <v>0</v>
      </c>
      <c r="V17" s="45">
        <v>0</v>
      </c>
      <c r="W17" s="39">
        <v>-1294961</v>
      </c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5">
        <v>0</v>
      </c>
    </row>
    <row r="18" spans="1:40" s="50" customFormat="1" x14ac:dyDescent="0.2">
      <c r="A18" s="40" t="s">
        <v>76</v>
      </c>
      <c r="B18" s="41" t="s">
        <v>3</v>
      </c>
      <c r="C18" s="38"/>
      <c r="D18" s="42" t="s">
        <v>98</v>
      </c>
      <c r="E18" s="43">
        <v>925038900</v>
      </c>
      <c r="F18" s="44">
        <v>93.51</v>
      </c>
      <c r="G18" s="45">
        <v>989240616</v>
      </c>
      <c r="H18" s="39">
        <v>64201716</v>
      </c>
      <c r="I18" s="45">
        <v>0</v>
      </c>
      <c r="J18" s="46">
        <v>93.51</v>
      </c>
      <c r="K18" s="39">
        <v>0</v>
      </c>
      <c r="L18" s="45">
        <v>0</v>
      </c>
      <c r="M18" s="39">
        <v>0</v>
      </c>
      <c r="N18" s="47">
        <v>31666.62</v>
      </c>
      <c r="O18" s="48">
        <v>3.4830000000000001</v>
      </c>
      <c r="P18" s="39">
        <v>909177</v>
      </c>
      <c r="Q18" s="44">
        <v>95.84</v>
      </c>
      <c r="R18" s="39">
        <v>948640</v>
      </c>
      <c r="S18" s="45">
        <v>0</v>
      </c>
      <c r="T18" s="44">
        <v>93.51</v>
      </c>
      <c r="U18" s="45">
        <v>0</v>
      </c>
      <c r="V18" s="45">
        <v>0</v>
      </c>
      <c r="W18" s="39">
        <v>65150356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5">
        <v>0</v>
      </c>
    </row>
    <row r="19" spans="1:40" s="50" customFormat="1" x14ac:dyDescent="0.2">
      <c r="A19" s="40" t="s">
        <v>76</v>
      </c>
      <c r="B19" s="41" t="s">
        <v>4</v>
      </c>
      <c r="C19" s="38"/>
      <c r="D19" s="42" t="s">
        <v>99</v>
      </c>
      <c r="E19" s="43">
        <v>731290300</v>
      </c>
      <c r="F19" s="44">
        <v>92.17</v>
      </c>
      <c r="G19" s="45">
        <v>793414669</v>
      </c>
      <c r="H19" s="39">
        <v>62124369</v>
      </c>
      <c r="I19" s="45">
        <v>0</v>
      </c>
      <c r="J19" s="46">
        <v>92.17</v>
      </c>
      <c r="K19" s="39">
        <v>0</v>
      </c>
      <c r="L19" s="45">
        <v>0</v>
      </c>
      <c r="M19" s="39">
        <v>0</v>
      </c>
      <c r="N19" s="47">
        <v>61589.66</v>
      </c>
      <c r="O19" s="48">
        <v>2.544</v>
      </c>
      <c r="P19" s="39">
        <v>2420977</v>
      </c>
      <c r="Q19" s="44">
        <v>90.76</v>
      </c>
      <c r="R19" s="39">
        <v>2667449</v>
      </c>
      <c r="S19" s="45">
        <v>0</v>
      </c>
      <c r="T19" s="44">
        <v>92.17</v>
      </c>
      <c r="U19" s="45">
        <v>0</v>
      </c>
      <c r="V19" s="45">
        <v>0</v>
      </c>
      <c r="W19" s="39">
        <v>64791818</v>
      </c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5">
        <v>0</v>
      </c>
    </row>
    <row r="20" spans="1:40" s="50" customFormat="1" x14ac:dyDescent="0.2">
      <c r="A20" s="40" t="s">
        <v>76</v>
      </c>
      <c r="B20" s="41" t="s">
        <v>89</v>
      </c>
      <c r="C20" s="38" t="s">
        <v>5</v>
      </c>
      <c r="D20" s="42" t="s">
        <v>100</v>
      </c>
      <c r="E20" s="43">
        <v>395793500</v>
      </c>
      <c r="F20" s="44">
        <v>97.07</v>
      </c>
      <c r="G20" s="45">
        <v>407740291</v>
      </c>
      <c r="H20" s="39">
        <v>11946791</v>
      </c>
      <c r="I20" s="45">
        <v>1774920</v>
      </c>
      <c r="J20" s="46">
        <v>97.07</v>
      </c>
      <c r="K20" s="39">
        <v>1828495</v>
      </c>
      <c r="L20" s="45">
        <v>1774920</v>
      </c>
      <c r="M20" s="39">
        <v>0</v>
      </c>
      <c r="N20" s="47">
        <v>68315.8</v>
      </c>
      <c r="O20" s="48">
        <v>3.64</v>
      </c>
      <c r="P20" s="39">
        <v>1876808</v>
      </c>
      <c r="Q20" s="44">
        <v>96.08</v>
      </c>
      <c r="R20" s="39">
        <v>1953381</v>
      </c>
      <c r="S20" s="45">
        <v>0</v>
      </c>
      <c r="T20" s="44">
        <v>97.07</v>
      </c>
      <c r="U20" s="45">
        <v>0</v>
      </c>
      <c r="V20" s="45">
        <v>0</v>
      </c>
      <c r="W20" s="39">
        <v>13900172</v>
      </c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5">
        <v>0</v>
      </c>
    </row>
    <row r="21" spans="1:40" s="50" customFormat="1" x14ac:dyDescent="0.2">
      <c r="A21" s="40" t="s">
        <v>76</v>
      </c>
      <c r="B21" s="41" t="s">
        <v>88</v>
      </c>
      <c r="C21" s="38"/>
      <c r="D21" s="42" t="s">
        <v>101</v>
      </c>
      <c r="E21" s="43">
        <v>434927600</v>
      </c>
      <c r="F21" s="44">
        <v>100.55</v>
      </c>
      <c r="G21" s="45">
        <v>432548583</v>
      </c>
      <c r="H21" s="39">
        <v>-2379017</v>
      </c>
      <c r="I21" s="45">
        <v>534949</v>
      </c>
      <c r="J21" s="46">
        <v>100</v>
      </c>
      <c r="K21" s="39">
        <v>534949</v>
      </c>
      <c r="L21" s="45">
        <v>534949</v>
      </c>
      <c r="M21" s="39">
        <v>0</v>
      </c>
      <c r="N21" s="47">
        <v>35776.480000000003</v>
      </c>
      <c r="O21" s="48">
        <v>2.9</v>
      </c>
      <c r="P21" s="39">
        <v>1233672</v>
      </c>
      <c r="Q21" s="44">
        <v>101.92</v>
      </c>
      <c r="R21" s="39">
        <v>1210432</v>
      </c>
      <c r="S21" s="45">
        <v>0</v>
      </c>
      <c r="T21" s="44">
        <v>100.55</v>
      </c>
      <c r="U21" s="45">
        <v>0</v>
      </c>
      <c r="V21" s="45">
        <v>0</v>
      </c>
      <c r="W21" s="39">
        <v>-1168585</v>
      </c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5">
        <v>0</v>
      </c>
    </row>
    <row r="22" spans="1:40" s="50" customFormat="1" x14ac:dyDescent="0.2">
      <c r="A22" s="40" t="s">
        <v>76</v>
      </c>
      <c r="B22" s="41" t="s">
        <v>87</v>
      </c>
      <c r="C22" s="38"/>
      <c r="D22" s="42" t="s">
        <v>102</v>
      </c>
      <c r="E22" s="43">
        <v>422265000</v>
      </c>
      <c r="F22" s="44">
        <v>91.56</v>
      </c>
      <c r="G22" s="45">
        <v>461189384</v>
      </c>
      <c r="H22" s="39">
        <v>38924384</v>
      </c>
      <c r="I22" s="45">
        <v>0</v>
      </c>
      <c r="J22" s="46">
        <v>91.56</v>
      </c>
      <c r="K22" s="39">
        <v>0</v>
      </c>
      <c r="L22" s="45">
        <v>0</v>
      </c>
      <c r="M22" s="39">
        <v>0</v>
      </c>
      <c r="N22" s="47">
        <v>25218.37</v>
      </c>
      <c r="O22" s="48">
        <v>3.5739999999999998</v>
      </c>
      <c r="P22" s="39">
        <v>705606</v>
      </c>
      <c r="Q22" s="44">
        <v>90.69</v>
      </c>
      <c r="R22" s="39">
        <v>778042</v>
      </c>
      <c r="S22" s="45">
        <v>0</v>
      </c>
      <c r="T22" s="44">
        <v>91.56</v>
      </c>
      <c r="U22" s="45">
        <v>0</v>
      </c>
      <c r="V22" s="45">
        <v>0</v>
      </c>
      <c r="W22" s="39">
        <v>39702426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5">
        <v>0</v>
      </c>
    </row>
    <row r="23" spans="1:40" s="50" customFormat="1" x14ac:dyDescent="0.2">
      <c r="A23" s="40" t="s">
        <v>76</v>
      </c>
      <c r="B23" s="41" t="s">
        <v>86</v>
      </c>
      <c r="C23" s="38"/>
      <c r="D23" s="42" t="s">
        <v>103</v>
      </c>
      <c r="E23" s="43">
        <v>244529900</v>
      </c>
      <c r="F23" s="44">
        <v>91.69</v>
      </c>
      <c r="G23" s="45">
        <v>266692006</v>
      </c>
      <c r="H23" s="39">
        <v>22162106</v>
      </c>
      <c r="I23" s="45">
        <v>457458</v>
      </c>
      <c r="J23" s="46">
        <v>91.69</v>
      </c>
      <c r="K23" s="39">
        <v>498918</v>
      </c>
      <c r="L23" s="45">
        <v>457458</v>
      </c>
      <c r="M23" s="39">
        <v>0</v>
      </c>
      <c r="N23" s="47">
        <v>38493.19</v>
      </c>
      <c r="O23" s="48">
        <v>3.9769999999999999</v>
      </c>
      <c r="P23" s="39">
        <v>967895</v>
      </c>
      <c r="Q23" s="44">
        <v>90.16</v>
      </c>
      <c r="R23" s="39">
        <v>1073530</v>
      </c>
      <c r="S23" s="45">
        <v>0</v>
      </c>
      <c r="T23" s="44">
        <v>91.69</v>
      </c>
      <c r="U23" s="45">
        <v>0</v>
      </c>
      <c r="V23" s="45">
        <v>0</v>
      </c>
      <c r="W23" s="39">
        <v>23235636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5">
        <v>0</v>
      </c>
    </row>
    <row r="24" spans="1:40" s="50" customFormat="1" x14ac:dyDescent="0.2">
      <c r="A24" s="40" t="s">
        <v>76</v>
      </c>
      <c r="B24" s="41" t="s">
        <v>85</v>
      </c>
      <c r="C24" s="38"/>
      <c r="D24" s="42" t="s">
        <v>104</v>
      </c>
      <c r="E24" s="43">
        <v>604275700</v>
      </c>
      <c r="F24" s="44">
        <v>93.79</v>
      </c>
      <c r="G24" s="45">
        <v>644285851</v>
      </c>
      <c r="H24" s="39">
        <v>40010151</v>
      </c>
      <c r="I24" s="45">
        <v>0</v>
      </c>
      <c r="J24" s="46">
        <v>93.79</v>
      </c>
      <c r="K24" s="39">
        <v>0</v>
      </c>
      <c r="L24" s="45">
        <v>0</v>
      </c>
      <c r="M24" s="39">
        <v>0</v>
      </c>
      <c r="N24" s="47">
        <v>46064.36</v>
      </c>
      <c r="O24" s="48">
        <v>2.843</v>
      </c>
      <c r="P24" s="39">
        <v>1620273</v>
      </c>
      <c r="Q24" s="44">
        <v>95.13</v>
      </c>
      <c r="R24" s="39">
        <v>1703220</v>
      </c>
      <c r="S24" s="45">
        <v>0</v>
      </c>
      <c r="T24" s="44">
        <v>93.79</v>
      </c>
      <c r="U24" s="45">
        <v>0</v>
      </c>
      <c r="V24" s="45">
        <v>0</v>
      </c>
      <c r="W24" s="39">
        <v>41713371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5">
        <v>0</v>
      </c>
    </row>
    <row r="25" spans="1:40" s="50" customFormat="1" x14ac:dyDescent="0.2">
      <c r="A25" s="40" t="s">
        <v>76</v>
      </c>
      <c r="B25" s="41" t="s">
        <v>84</v>
      </c>
      <c r="C25" s="38"/>
      <c r="D25" s="42" t="s">
        <v>105</v>
      </c>
      <c r="E25" s="43">
        <v>1068623600</v>
      </c>
      <c r="F25" s="44">
        <v>96.28</v>
      </c>
      <c r="G25" s="45">
        <v>1109912339</v>
      </c>
      <c r="H25" s="39">
        <v>41288739</v>
      </c>
      <c r="I25" s="45">
        <v>1983073</v>
      </c>
      <c r="J25" s="46">
        <v>96.28</v>
      </c>
      <c r="K25" s="39">
        <v>2059694</v>
      </c>
      <c r="L25" s="45">
        <v>1983073</v>
      </c>
      <c r="M25" s="39">
        <v>0</v>
      </c>
      <c r="N25" s="47">
        <v>43946.7</v>
      </c>
      <c r="O25" s="48">
        <v>2.7490000000000001</v>
      </c>
      <c r="P25" s="39">
        <v>1598643</v>
      </c>
      <c r="Q25" s="44">
        <v>94.42</v>
      </c>
      <c r="R25" s="39">
        <v>1693119</v>
      </c>
      <c r="S25" s="45">
        <v>0</v>
      </c>
      <c r="T25" s="44">
        <v>96.28</v>
      </c>
      <c r="U25" s="45">
        <v>0</v>
      </c>
      <c r="V25" s="45">
        <v>0</v>
      </c>
      <c r="W25" s="39">
        <v>42981858</v>
      </c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5">
        <v>0</v>
      </c>
    </row>
    <row r="26" spans="1:40" s="50" customFormat="1" x14ac:dyDescent="0.2">
      <c r="A26" s="40" t="s">
        <v>76</v>
      </c>
      <c r="B26" s="41" t="s">
        <v>83</v>
      </c>
      <c r="C26" s="38"/>
      <c r="D26" s="42" t="s">
        <v>106</v>
      </c>
      <c r="E26" s="43">
        <v>1402279400</v>
      </c>
      <c r="F26" s="44">
        <v>89.23</v>
      </c>
      <c r="G26" s="45">
        <v>1571533565</v>
      </c>
      <c r="H26" s="39">
        <v>169254165</v>
      </c>
      <c r="I26" s="45">
        <v>0</v>
      </c>
      <c r="J26" s="46">
        <v>89.23</v>
      </c>
      <c r="K26" s="39">
        <v>0</v>
      </c>
      <c r="L26" s="45">
        <v>0</v>
      </c>
      <c r="M26" s="39">
        <v>0</v>
      </c>
      <c r="N26" s="47">
        <v>21248.03</v>
      </c>
      <c r="O26" s="48">
        <v>3.3109999999999999</v>
      </c>
      <c r="P26" s="39">
        <v>641741</v>
      </c>
      <c r="Q26" s="44">
        <v>88.8</v>
      </c>
      <c r="R26" s="39">
        <v>722681</v>
      </c>
      <c r="S26" s="45">
        <v>0</v>
      </c>
      <c r="T26" s="44">
        <v>89.23</v>
      </c>
      <c r="U26" s="45">
        <v>0</v>
      </c>
      <c r="V26" s="45">
        <v>0</v>
      </c>
      <c r="W26" s="39">
        <v>169976846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5">
        <v>0</v>
      </c>
    </row>
    <row r="27" spans="1:40" s="50" customFormat="1" x14ac:dyDescent="0.2">
      <c r="A27" s="40" t="s">
        <v>76</v>
      </c>
      <c r="B27" s="41" t="s">
        <v>82</v>
      </c>
      <c r="C27" s="38"/>
      <c r="D27" s="42" t="s">
        <v>107</v>
      </c>
      <c r="E27" s="43">
        <v>328739300</v>
      </c>
      <c r="F27" s="44">
        <v>96.46</v>
      </c>
      <c r="G27" s="45">
        <v>340803753</v>
      </c>
      <c r="H27" s="39">
        <v>12064453</v>
      </c>
      <c r="I27" s="45">
        <v>639396</v>
      </c>
      <c r="J27" s="46">
        <v>96.46</v>
      </c>
      <c r="K27" s="39">
        <v>662861</v>
      </c>
      <c r="L27" s="45">
        <v>639396</v>
      </c>
      <c r="M27" s="39">
        <v>0</v>
      </c>
      <c r="N27" s="47">
        <v>43294.52</v>
      </c>
      <c r="O27" s="48">
        <v>2.6669999999999998</v>
      </c>
      <c r="P27" s="39">
        <v>1623342</v>
      </c>
      <c r="Q27" s="44">
        <v>98.1</v>
      </c>
      <c r="R27" s="39">
        <v>1654783</v>
      </c>
      <c r="S27" s="45">
        <v>0</v>
      </c>
      <c r="T27" s="44">
        <v>96.46</v>
      </c>
      <c r="U27" s="45">
        <v>0</v>
      </c>
      <c r="V27" s="45">
        <v>0</v>
      </c>
      <c r="W27" s="39">
        <v>13719236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5">
        <v>0</v>
      </c>
    </row>
    <row r="28" spans="1:40" s="50" customFormat="1" x14ac:dyDescent="0.2">
      <c r="A28" s="40" t="s">
        <v>76</v>
      </c>
      <c r="B28" s="41" t="s">
        <v>81</v>
      </c>
      <c r="C28" s="38"/>
      <c r="D28" s="42" t="s">
        <v>108</v>
      </c>
      <c r="E28" s="43">
        <v>355548700</v>
      </c>
      <c r="F28" s="44">
        <v>97.77</v>
      </c>
      <c r="G28" s="45">
        <v>363658280</v>
      </c>
      <c r="H28" s="39">
        <v>8109580</v>
      </c>
      <c r="I28" s="45">
        <v>0</v>
      </c>
      <c r="J28" s="46">
        <v>97.77</v>
      </c>
      <c r="K28" s="39">
        <v>0</v>
      </c>
      <c r="L28" s="45">
        <v>0</v>
      </c>
      <c r="M28" s="39">
        <v>0</v>
      </c>
      <c r="N28" s="47">
        <v>12412.1</v>
      </c>
      <c r="O28" s="48">
        <v>2.6230000000000002</v>
      </c>
      <c r="P28" s="39">
        <v>473202</v>
      </c>
      <c r="Q28" s="44">
        <v>96.99</v>
      </c>
      <c r="R28" s="39">
        <v>487887</v>
      </c>
      <c r="S28" s="45">
        <v>0</v>
      </c>
      <c r="T28" s="44">
        <v>97.77</v>
      </c>
      <c r="U28" s="45">
        <v>0</v>
      </c>
      <c r="V28" s="45">
        <v>0</v>
      </c>
      <c r="W28" s="39">
        <v>8597467</v>
      </c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5">
        <v>0</v>
      </c>
    </row>
    <row r="29" spans="1:40" s="50" customFormat="1" x14ac:dyDescent="0.2">
      <c r="A29" s="40" t="s">
        <v>76</v>
      </c>
      <c r="B29" s="41" t="s">
        <v>80</v>
      </c>
      <c r="C29" s="38"/>
      <c r="D29" s="42" t="s">
        <v>109</v>
      </c>
      <c r="E29" s="43">
        <v>595959300</v>
      </c>
      <c r="F29" s="44">
        <v>95.42</v>
      </c>
      <c r="G29" s="45">
        <v>624564347</v>
      </c>
      <c r="H29" s="39">
        <v>28605047</v>
      </c>
      <c r="I29" s="45">
        <v>3142042</v>
      </c>
      <c r="J29" s="46">
        <v>95.42</v>
      </c>
      <c r="K29" s="39">
        <v>3292855</v>
      </c>
      <c r="L29" s="45">
        <v>3142042</v>
      </c>
      <c r="M29" s="39">
        <v>0</v>
      </c>
      <c r="N29" s="47">
        <v>246691.06</v>
      </c>
      <c r="O29" s="48">
        <v>4.2380000000000004</v>
      </c>
      <c r="P29" s="39">
        <v>5820931</v>
      </c>
      <c r="Q29" s="44">
        <v>97.07</v>
      </c>
      <c r="R29" s="39">
        <v>5996632</v>
      </c>
      <c r="S29" s="45">
        <v>0</v>
      </c>
      <c r="T29" s="44">
        <v>95.42</v>
      </c>
      <c r="U29" s="45">
        <v>0</v>
      </c>
      <c r="V29" s="45">
        <v>0</v>
      </c>
      <c r="W29" s="39">
        <v>34601679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5">
        <v>0</v>
      </c>
    </row>
    <row r="30" spans="1:40" s="50" customFormat="1" x14ac:dyDescent="0.2">
      <c r="A30" s="40" t="s">
        <v>76</v>
      </c>
      <c r="B30" s="41" t="s">
        <v>79</v>
      </c>
      <c r="C30" s="38"/>
      <c r="D30" s="42" t="s">
        <v>110</v>
      </c>
      <c r="E30" s="43">
        <v>195889400</v>
      </c>
      <c r="F30" s="44">
        <v>103.5</v>
      </c>
      <c r="G30" s="45">
        <v>189265121</v>
      </c>
      <c r="H30" s="39">
        <v>-6624279</v>
      </c>
      <c r="I30" s="45">
        <v>387553</v>
      </c>
      <c r="J30" s="46">
        <v>100</v>
      </c>
      <c r="K30" s="39">
        <v>387553</v>
      </c>
      <c r="L30" s="45">
        <v>387553</v>
      </c>
      <c r="M30" s="39">
        <v>0</v>
      </c>
      <c r="N30" s="47">
        <v>68393.990000000005</v>
      </c>
      <c r="O30" s="48">
        <v>3.536</v>
      </c>
      <c r="P30" s="39">
        <v>1934219</v>
      </c>
      <c r="Q30" s="44">
        <v>106.21</v>
      </c>
      <c r="R30" s="39">
        <v>1821127</v>
      </c>
      <c r="S30" s="45">
        <v>0</v>
      </c>
      <c r="T30" s="44">
        <v>103.5</v>
      </c>
      <c r="U30" s="45">
        <v>0</v>
      </c>
      <c r="V30" s="45">
        <v>0</v>
      </c>
      <c r="W30" s="39">
        <v>-4803152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5">
        <v>0</v>
      </c>
    </row>
    <row r="31" spans="1:40" s="50" customFormat="1" x14ac:dyDescent="0.2">
      <c r="A31" s="40" t="s">
        <v>76</v>
      </c>
      <c r="B31" s="41" t="s">
        <v>78</v>
      </c>
      <c r="C31" s="38"/>
      <c r="D31" s="42" t="s">
        <v>111</v>
      </c>
      <c r="E31" s="43">
        <v>225736000</v>
      </c>
      <c r="F31" s="44">
        <v>90.82</v>
      </c>
      <c r="G31" s="45">
        <v>248553182</v>
      </c>
      <c r="H31" s="39">
        <v>22817182</v>
      </c>
      <c r="I31" s="45">
        <v>0</v>
      </c>
      <c r="J31" s="46">
        <v>90.82</v>
      </c>
      <c r="K31" s="39">
        <v>0</v>
      </c>
      <c r="L31" s="45">
        <v>0</v>
      </c>
      <c r="M31" s="39">
        <v>0</v>
      </c>
      <c r="N31" s="47">
        <v>14602.85</v>
      </c>
      <c r="O31" s="48">
        <v>2.5409999999999999</v>
      </c>
      <c r="P31" s="39">
        <v>574689</v>
      </c>
      <c r="Q31" s="44">
        <v>92.86</v>
      </c>
      <c r="R31" s="39">
        <v>618877</v>
      </c>
      <c r="S31" s="45">
        <v>0</v>
      </c>
      <c r="T31" s="44">
        <v>90.82</v>
      </c>
      <c r="U31" s="45">
        <v>0</v>
      </c>
      <c r="V31" s="45">
        <v>0</v>
      </c>
      <c r="W31" s="39">
        <v>23436059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5">
        <v>0</v>
      </c>
    </row>
    <row r="32" spans="1:40" s="50" customFormat="1" x14ac:dyDescent="0.2">
      <c r="A32" s="40" t="s">
        <v>76</v>
      </c>
      <c r="B32" s="41" t="s">
        <v>77</v>
      </c>
      <c r="C32" s="38"/>
      <c r="D32" s="42" t="s">
        <v>112</v>
      </c>
      <c r="E32" s="43">
        <v>2976933600</v>
      </c>
      <c r="F32" s="44">
        <v>95.81</v>
      </c>
      <c r="G32" s="45">
        <v>3107122012</v>
      </c>
      <c r="H32" s="39">
        <v>130188412</v>
      </c>
      <c r="I32" s="45">
        <v>0</v>
      </c>
      <c r="J32" s="46">
        <v>95.81</v>
      </c>
      <c r="K32" s="39">
        <v>0</v>
      </c>
      <c r="L32" s="45">
        <v>0</v>
      </c>
      <c r="M32" s="39">
        <v>0</v>
      </c>
      <c r="N32" s="47">
        <v>122245.46</v>
      </c>
      <c r="O32" s="48">
        <v>3.202</v>
      </c>
      <c r="P32" s="39">
        <v>3817785</v>
      </c>
      <c r="Q32" s="44">
        <v>96.53</v>
      </c>
      <c r="R32" s="39">
        <v>3955024</v>
      </c>
      <c r="S32" s="45">
        <v>0</v>
      </c>
      <c r="T32" s="44">
        <v>95.81</v>
      </c>
      <c r="U32" s="45">
        <v>0</v>
      </c>
      <c r="V32" s="45">
        <v>0</v>
      </c>
      <c r="W32" s="39">
        <v>134143436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5">
        <v>0</v>
      </c>
    </row>
    <row r="33" spans="1:40" s="50" customFormat="1" x14ac:dyDescent="0.2">
      <c r="A33" s="40" t="s">
        <v>76</v>
      </c>
      <c r="B33" s="41" t="s">
        <v>76</v>
      </c>
      <c r="C33" s="38"/>
      <c r="D33" s="42" t="s">
        <v>113</v>
      </c>
      <c r="E33" s="43">
        <v>293766100</v>
      </c>
      <c r="F33" s="44">
        <v>93.5</v>
      </c>
      <c r="G33" s="45">
        <v>314188342</v>
      </c>
      <c r="H33" s="39">
        <v>20422242</v>
      </c>
      <c r="I33" s="45">
        <v>651</v>
      </c>
      <c r="J33" s="46">
        <v>93.5</v>
      </c>
      <c r="K33" s="39">
        <v>696</v>
      </c>
      <c r="L33" s="45">
        <v>651</v>
      </c>
      <c r="M33" s="39">
        <v>0</v>
      </c>
      <c r="N33" s="47">
        <v>40217.31</v>
      </c>
      <c r="O33" s="48">
        <v>4.0670000000000002</v>
      </c>
      <c r="P33" s="39">
        <v>988869</v>
      </c>
      <c r="Q33" s="44">
        <v>92.17</v>
      </c>
      <c r="R33" s="39">
        <v>1072875</v>
      </c>
      <c r="S33" s="45">
        <v>0</v>
      </c>
      <c r="T33" s="44">
        <v>93.5</v>
      </c>
      <c r="U33" s="45">
        <v>0</v>
      </c>
      <c r="V33" s="45">
        <v>0</v>
      </c>
      <c r="W33" s="39">
        <v>21495117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5">
        <v>0</v>
      </c>
    </row>
    <row r="34" spans="1:40" s="50" customFormat="1" x14ac:dyDescent="0.2">
      <c r="A34" s="40" t="s">
        <v>76</v>
      </c>
      <c r="B34" s="41" t="s">
        <v>75</v>
      </c>
      <c r="C34" s="38"/>
      <c r="D34" s="42" t="s">
        <v>114</v>
      </c>
      <c r="E34" s="43">
        <v>405090600</v>
      </c>
      <c r="F34" s="44">
        <v>89.77</v>
      </c>
      <c r="G34" s="45">
        <v>451253871</v>
      </c>
      <c r="H34" s="39">
        <v>46163271</v>
      </c>
      <c r="I34" s="45">
        <v>713896</v>
      </c>
      <c r="J34" s="46">
        <v>89.77</v>
      </c>
      <c r="K34" s="39">
        <v>795250</v>
      </c>
      <c r="L34" s="45">
        <v>713896</v>
      </c>
      <c r="M34" s="39">
        <v>0</v>
      </c>
      <c r="N34" s="47">
        <v>21577.97</v>
      </c>
      <c r="O34" s="48">
        <v>3.0390000000000001</v>
      </c>
      <c r="P34" s="39">
        <v>710035</v>
      </c>
      <c r="Q34" s="44">
        <v>89.29</v>
      </c>
      <c r="R34" s="39">
        <v>795201</v>
      </c>
      <c r="S34" s="45">
        <v>0</v>
      </c>
      <c r="T34" s="44">
        <v>89.77</v>
      </c>
      <c r="U34" s="45">
        <v>0</v>
      </c>
      <c r="V34" s="45">
        <v>0</v>
      </c>
      <c r="W34" s="39">
        <v>46958472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5">
        <v>0</v>
      </c>
    </row>
    <row r="35" spans="1:40" s="50" customFormat="1" x14ac:dyDescent="0.2">
      <c r="A35" s="40" t="s">
        <v>76</v>
      </c>
      <c r="B35" s="41" t="s">
        <v>74</v>
      </c>
      <c r="C35" s="38"/>
      <c r="D35" s="42" t="s">
        <v>115</v>
      </c>
      <c r="E35" s="43">
        <v>124346200</v>
      </c>
      <c r="F35" s="44">
        <v>91.97</v>
      </c>
      <c r="G35" s="45">
        <v>135203001</v>
      </c>
      <c r="H35" s="39">
        <v>10856801</v>
      </c>
      <c r="I35" s="45">
        <v>0</v>
      </c>
      <c r="J35" s="46">
        <v>91.97</v>
      </c>
      <c r="K35" s="39">
        <v>0</v>
      </c>
      <c r="L35" s="45">
        <v>0</v>
      </c>
      <c r="M35" s="39">
        <v>0</v>
      </c>
      <c r="N35" s="47">
        <v>38013.230000000003</v>
      </c>
      <c r="O35" s="48">
        <v>3.19</v>
      </c>
      <c r="P35" s="39">
        <v>1191637</v>
      </c>
      <c r="Q35" s="44">
        <v>96.99</v>
      </c>
      <c r="R35" s="39">
        <v>1228618</v>
      </c>
      <c r="S35" s="45">
        <v>0</v>
      </c>
      <c r="T35" s="44">
        <v>91.97</v>
      </c>
      <c r="U35" s="45">
        <v>0</v>
      </c>
      <c r="V35" s="45">
        <v>0</v>
      </c>
      <c r="W35" s="39">
        <v>12085419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5">
        <v>0</v>
      </c>
    </row>
    <row r="36" spans="1:40" s="50" customFormat="1" x14ac:dyDescent="0.2">
      <c r="A36" s="40" t="s">
        <v>76</v>
      </c>
      <c r="B36" s="41" t="s">
        <v>73</v>
      </c>
      <c r="C36" s="38"/>
      <c r="D36" s="42" t="s">
        <v>116</v>
      </c>
      <c r="E36" s="43">
        <v>2593879800</v>
      </c>
      <c r="F36" s="44">
        <v>107.93</v>
      </c>
      <c r="G36" s="45">
        <v>2403298249</v>
      </c>
      <c r="H36" s="39">
        <v>-190581551</v>
      </c>
      <c r="I36" s="45">
        <v>4448489</v>
      </c>
      <c r="J36" s="46">
        <v>100</v>
      </c>
      <c r="K36" s="39">
        <v>4448489</v>
      </c>
      <c r="L36" s="45">
        <v>4448489</v>
      </c>
      <c r="M36" s="39">
        <v>0</v>
      </c>
      <c r="N36" s="47">
        <v>112513.64</v>
      </c>
      <c r="O36" s="48">
        <v>2.621</v>
      </c>
      <c r="P36" s="39">
        <v>4292775</v>
      </c>
      <c r="Q36" s="44">
        <v>111.54</v>
      </c>
      <c r="R36" s="39">
        <v>3848642</v>
      </c>
      <c r="S36" s="45">
        <v>0</v>
      </c>
      <c r="T36" s="44">
        <v>107.93</v>
      </c>
      <c r="U36" s="45">
        <v>0</v>
      </c>
      <c r="V36" s="45">
        <v>0</v>
      </c>
      <c r="W36" s="39">
        <v>-186732909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5">
        <v>0</v>
      </c>
    </row>
    <row r="37" spans="1:40" s="50" customFormat="1" x14ac:dyDescent="0.2">
      <c r="A37" s="40" t="s">
        <v>76</v>
      </c>
      <c r="B37" s="41" t="s">
        <v>72</v>
      </c>
      <c r="C37" s="38"/>
      <c r="D37" s="42" t="s">
        <v>117</v>
      </c>
      <c r="E37" s="43">
        <v>2338150</v>
      </c>
      <c r="F37" s="44">
        <v>94.54</v>
      </c>
      <c r="G37" s="45">
        <v>2473186</v>
      </c>
      <c r="H37" s="39">
        <v>135036</v>
      </c>
      <c r="I37" s="45">
        <v>5948</v>
      </c>
      <c r="J37" s="46">
        <v>94.54</v>
      </c>
      <c r="K37" s="39">
        <v>6291</v>
      </c>
      <c r="L37" s="45">
        <v>5948</v>
      </c>
      <c r="M37" s="39">
        <v>0</v>
      </c>
      <c r="N37" s="47">
        <v>2850.72</v>
      </c>
      <c r="O37" s="48">
        <v>1.5029999999999999</v>
      </c>
      <c r="P37" s="39">
        <v>189669</v>
      </c>
      <c r="Q37" s="44">
        <v>93.14</v>
      </c>
      <c r="R37" s="39">
        <v>203639</v>
      </c>
      <c r="S37" s="45">
        <v>0</v>
      </c>
      <c r="T37" s="44">
        <v>94.54</v>
      </c>
      <c r="U37" s="45">
        <v>0</v>
      </c>
      <c r="V37" s="45">
        <v>0</v>
      </c>
      <c r="W37" s="39">
        <v>338675</v>
      </c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5">
        <v>0</v>
      </c>
    </row>
    <row r="38" spans="1:40" s="50" customFormat="1" x14ac:dyDescent="0.2">
      <c r="A38" s="40" t="s">
        <v>76</v>
      </c>
      <c r="B38" s="41" t="s">
        <v>71</v>
      </c>
      <c r="C38" s="38"/>
      <c r="D38" s="42" t="s">
        <v>118</v>
      </c>
      <c r="E38" s="43">
        <v>1198925512</v>
      </c>
      <c r="F38" s="44">
        <v>100.85</v>
      </c>
      <c r="G38" s="45">
        <v>1188820537</v>
      </c>
      <c r="H38" s="39">
        <v>-10104975</v>
      </c>
      <c r="I38" s="45">
        <v>0</v>
      </c>
      <c r="J38" s="46">
        <v>100</v>
      </c>
      <c r="K38" s="39">
        <v>0</v>
      </c>
      <c r="L38" s="45">
        <v>0</v>
      </c>
      <c r="M38" s="39">
        <v>0</v>
      </c>
      <c r="N38" s="47">
        <v>99519.15</v>
      </c>
      <c r="O38" s="48">
        <v>2.6150000000000002</v>
      </c>
      <c r="P38" s="39">
        <v>3805704</v>
      </c>
      <c r="Q38" s="44">
        <v>102.81</v>
      </c>
      <c r="R38" s="39">
        <v>3701687</v>
      </c>
      <c r="S38" s="45">
        <v>0</v>
      </c>
      <c r="T38" s="44">
        <v>100.85</v>
      </c>
      <c r="U38" s="45">
        <v>0</v>
      </c>
      <c r="V38" s="45">
        <v>0</v>
      </c>
      <c r="W38" s="39">
        <v>-6403288</v>
      </c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5">
        <v>0</v>
      </c>
    </row>
    <row r="39" spans="1:40" x14ac:dyDescent="0.2">
      <c r="A39" s="11"/>
      <c r="B39" s="1"/>
      <c r="C39" s="1"/>
      <c r="D39" s="1"/>
      <c r="E39" s="4"/>
      <c r="F39" s="5"/>
      <c r="G39" s="4"/>
      <c r="H39" s="4"/>
      <c r="I39" s="4"/>
      <c r="J39" s="5"/>
      <c r="K39" s="4"/>
      <c r="L39" s="4"/>
      <c r="M39" s="4"/>
      <c r="N39" s="6"/>
      <c r="O39" s="7"/>
      <c r="P39" s="4"/>
      <c r="Q39" s="6"/>
      <c r="R39" s="10"/>
      <c r="T39" s="5"/>
      <c r="U39" s="4"/>
      <c r="V39" s="6"/>
      <c r="W39" s="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5"/>
    </row>
    <row r="40" spans="1:40" x14ac:dyDescent="0.2">
      <c r="A40" s="12"/>
      <c r="B40" s="13"/>
      <c r="C40" s="13"/>
      <c r="D40" s="18" t="s">
        <v>29</v>
      </c>
      <c r="E40" s="33">
        <f>SUM(E15:E38)</f>
        <v>16366382362</v>
      </c>
      <c r="F40" s="33"/>
      <c r="G40" s="33">
        <f>SUM(G15:G38)</f>
        <v>16915706956</v>
      </c>
      <c r="H40" s="33">
        <f>SUM(H15:H38)</f>
        <v>549324594</v>
      </c>
      <c r="I40" s="33">
        <f>SUM(I15:I38)</f>
        <v>15015577</v>
      </c>
      <c r="J40" s="33"/>
      <c r="K40" s="37">
        <f>SUM(K15:K38)</f>
        <v>15492259</v>
      </c>
      <c r="L40" s="33">
        <f>SUM(L15:L38)</f>
        <v>15015577</v>
      </c>
      <c r="M40" s="33"/>
      <c r="N40" s="34">
        <f>SUM(N15:N38)</f>
        <v>1302404.3899999997</v>
      </c>
      <c r="O40" s="34"/>
      <c r="P40" s="33">
        <f>SUM(P15:P38)</f>
        <v>41085583</v>
      </c>
      <c r="Q40" s="33"/>
      <c r="R40" s="33">
        <f>SUM(R15:R38)</f>
        <v>42048309</v>
      </c>
      <c r="S40" s="33"/>
      <c r="T40" s="34"/>
      <c r="U40" s="33"/>
      <c r="V40" s="33">
        <f t="shared" ref="V40:AM40" si="0">SUM(V15:V38)</f>
        <v>0</v>
      </c>
      <c r="W40" s="33">
        <f t="shared" si="0"/>
        <v>591372903</v>
      </c>
      <c r="X40" s="33">
        <f t="shared" si="0"/>
        <v>0</v>
      </c>
      <c r="Y40" s="33">
        <f t="shared" si="0"/>
        <v>0</v>
      </c>
      <c r="Z40" s="33">
        <f t="shared" si="0"/>
        <v>0</v>
      </c>
      <c r="AA40" s="33">
        <f t="shared" si="0"/>
        <v>0</v>
      </c>
      <c r="AB40" s="33">
        <f t="shared" si="0"/>
        <v>0</v>
      </c>
      <c r="AC40" s="33">
        <f t="shared" si="0"/>
        <v>0</v>
      </c>
      <c r="AD40" s="33">
        <f t="shared" si="0"/>
        <v>0</v>
      </c>
      <c r="AE40" s="33">
        <f t="shared" si="0"/>
        <v>0</v>
      </c>
      <c r="AF40" s="33">
        <f t="shared" si="0"/>
        <v>0</v>
      </c>
      <c r="AG40" s="33">
        <f t="shared" si="0"/>
        <v>0</v>
      </c>
      <c r="AH40" s="33">
        <f t="shared" si="0"/>
        <v>0</v>
      </c>
      <c r="AI40" s="33">
        <f t="shared" si="0"/>
        <v>0</v>
      </c>
      <c r="AJ40" s="33">
        <f t="shared" si="0"/>
        <v>0</v>
      </c>
      <c r="AK40" s="33">
        <f t="shared" si="0"/>
        <v>0</v>
      </c>
      <c r="AL40" s="33">
        <f t="shared" si="0"/>
        <v>0</v>
      </c>
      <c r="AM40" s="33">
        <f t="shared" si="0"/>
        <v>0</v>
      </c>
      <c r="AN40" s="33">
        <f>SUM(AN15:AN38)</f>
        <v>0</v>
      </c>
    </row>
    <row r="41" spans="1:40" x14ac:dyDescent="0.2">
      <c r="A41" s="12"/>
      <c r="B41" s="13"/>
      <c r="C41" s="13"/>
      <c r="D41" s="32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9"/>
      <c r="P41" s="28"/>
      <c r="Q41" s="28"/>
      <c r="R41" s="30"/>
      <c r="S41" s="28"/>
      <c r="T41" s="29"/>
      <c r="U41" s="28"/>
      <c r="V41" s="28"/>
      <c r="W41" s="28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</row>
    <row r="42" spans="1:40" s="23" customFormat="1" ht="11.25" x14ac:dyDescent="0.2">
      <c r="B42" s="17"/>
      <c r="C42" s="17"/>
      <c r="D42" s="17"/>
      <c r="E42" s="17" t="s">
        <v>91</v>
      </c>
      <c r="F42" s="25"/>
      <c r="G42" s="24"/>
      <c r="H42" s="24"/>
      <c r="I42" s="26"/>
      <c r="J42" s="26"/>
      <c r="K42" s="26"/>
      <c r="L42" s="24"/>
      <c r="M42" s="24"/>
      <c r="N42" s="58" t="s">
        <v>92</v>
      </c>
      <c r="O42" s="58"/>
      <c r="P42" s="58"/>
      <c r="Q42" s="58"/>
      <c r="R42" s="58"/>
      <c r="S42" s="58"/>
      <c r="T42" s="58"/>
      <c r="U42" s="58"/>
      <c r="V42" s="58"/>
      <c r="W42" s="58"/>
      <c r="X42" s="58" t="s">
        <v>91</v>
      </c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</row>
    <row r="43" spans="1:40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6"/>
      <c r="Y43" s="16"/>
      <c r="Z43" s="16"/>
      <c r="AA43" s="16"/>
      <c r="AB43" s="16"/>
      <c r="AC43" s="2"/>
      <c r="AD43" s="2"/>
      <c r="AE43" s="2"/>
      <c r="AF43" s="2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8" spans="24:28" x14ac:dyDescent="0.2">
      <c r="X58" s="6"/>
      <c r="Y58" s="6"/>
      <c r="Z58" s="6"/>
      <c r="AA58" s="6"/>
      <c r="AB58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2:W42"/>
    <mergeCell ref="X42:AN42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Sussex County Equalization Table 2018</dc:title>
  <dc:subject>Sussex County Equalization Table 2018</dc:subject>
  <dc:creator>NJ Taxation</dc:creator>
  <cp:keywords>Sussex County Equalization Table 2018</cp:keywords>
  <cp:lastModifiedBy>Christopher Beitz, </cp:lastModifiedBy>
  <cp:lastPrinted>2010-03-10T16:47:19Z</cp:lastPrinted>
  <dcterms:created xsi:type="dcterms:W3CDTF">2002-01-15T13:54:18Z</dcterms:created>
  <dcterms:modified xsi:type="dcterms:W3CDTF">2018-05-01T19:29:58Z</dcterms:modified>
</cp:coreProperties>
</file>