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P2" i="1" l="1"/>
  <c r="Y38" i="1" l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X38" i="1"/>
  <c r="V38" i="1"/>
  <c r="N38" i="1"/>
  <c r="I38" i="1"/>
  <c r="E38" i="1"/>
  <c r="AD2" i="1"/>
  <c r="P38" i="1" l="1"/>
  <c r="R38" i="1"/>
  <c r="K38" i="1"/>
  <c r="G38" i="1"/>
  <c r="H38" i="1"/>
  <c r="AN38" i="1"/>
  <c r="L38" i="1"/>
  <c r="M38" i="1"/>
  <c r="W38" i="1" l="1"/>
</calcChain>
</file>

<file path=xl/sharedStrings.xml><?xml version="1.0" encoding="utf-8"?>
<sst xmlns="http://schemas.openxmlformats.org/spreadsheetml/2006/main" count="150" uniqueCount="124">
  <si>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</si>
  <si>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</si>
  <si>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</si>
  <si>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</si>
  <si>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</si>
  <si>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</si>
  <si>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</si>
  <si>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</si>
  <si>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</si>
  <si>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</si>
  <si>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</si>
  <si>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</si>
  <si>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</si>
  <si>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</si>
  <si>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</si>
  <si>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</si>
  <si>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</si>
  <si>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</si>
  <si>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</si>
  <si>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</si>
  <si>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</si>
  <si>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</si>
  <si>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</si>
  <si>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</si>
  <si>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</si>
  <si>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</si>
  <si>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</si>
  <si>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</si>
  <si>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</si>
  <si>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</si>
  <si>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</si>
  <si>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</si>
  <si>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</si>
  <si>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</si>
  <si>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</si>
  <si>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</si>
  <si>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</si>
  <si>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</si>
  <si>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</si>
  <si>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</si>
  <si>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</si>
  <si>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</si>
  <si>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</si>
  <si>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</si>
  <si>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</si>
  <si>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</si>
  <si>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</si>
  <si>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</si>
  <si>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</si>
  <si>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</si>
  <si>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</si>
  <si>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</si>
  <si>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</si>
  <si>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</si>
  <si>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</si>
  <si>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</si>
  <si>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</si>
  <si>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</si>
  <si>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</si>
  <si>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</si>
  <si>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</si>
  <si>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</si>
  <si>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</si>
  <si>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</si>
  <si>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</si>
  <si>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</si>
  <si>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</si>
  <si>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</si>
  <si>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</si>
  <si>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</si>
  <si>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</si>
  <si>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21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</si>
  <si>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</si>
  <si>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</si>
  <si>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</si>
  <si>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</si>
  <si>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</si>
  <si>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</si>
  <si>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</si>
  <si>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</si>
  <si>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</si>
  <si>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</si>
  <si>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</si>
  <si>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</si>
  <si>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WASHINGTON TWP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</si>
  <si>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</si>
  <si>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</si>
  <si>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</si>
  <si>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</si>
  <si>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</si>
  <si>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MANSFIELD TWP</t>
  </si>
  <si>
    <t>FRANKLIN TWP</t>
  </si>
  <si>
    <t>GREENWICH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</si>
  <si>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</si>
  <si>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</si>
  <si>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</si>
  <si>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</si>
  <si>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</si>
  <si>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</si>
  <si>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</si>
  <si>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</si>
  <si>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</si>
  <si>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</si>
  <si>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</si>
  <si>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</si>
  <si>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</si>
  <si>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</si>
  <si>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</si>
  <si>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</si>
  <si>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</si>
  <si>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</si>
  <si>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</si>
  <si>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</si>
  <si>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</si>
  <si>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</si>
  <si>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</si>
  <si>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</si>
  <si>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</si>
  <si>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</si>
  <si>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</si>
  <si>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</si>
  <si>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</si>
  <si>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</si>
  <si>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Warren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</si>
</sst>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6" fontId="0" fillId="0" borderId="2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tabSelected="1" zoomScaleNormal="100" workbookViewId="0">
      <selection activeCell="F15" sqref="F15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37" t="s">
        <v>123</v>
      </c>
      <c r="P2" s="3" t="str">
        <f>H2</f>
        <v>Final Equalization Table, County of Warren for the year 2018</v>
      </c>
      <c r="AD2" s="3" t="str">
        <f>H2</f>
        <v>Final Equalization Table, County of Warren for the year 2018</v>
      </c>
    </row>
    <row r="5" spans="1:40" ht="27.6" customHeight="1" x14ac:dyDescent="0.2">
      <c r="E5" s="61" t="s">
        <v>6</v>
      </c>
      <c r="F5" s="61"/>
      <c r="G5" s="61"/>
      <c r="H5" s="61"/>
      <c r="I5" s="54" t="s">
        <v>70</v>
      </c>
      <c r="J5" s="54"/>
      <c r="K5" s="54"/>
      <c r="L5" s="54"/>
      <c r="M5" s="54"/>
      <c r="N5" s="61" t="s">
        <v>47</v>
      </c>
      <c r="O5" s="61"/>
      <c r="P5" s="61"/>
      <c r="Q5" s="61"/>
      <c r="R5" s="61"/>
      <c r="S5" s="54" t="s">
        <v>48</v>
      </c>
      <c r="T5" s="54"/>
      <c r="U5" s="54"/>
      <c r="V5" s="54" t="s">
        <v>30</v>
      </c>
      <c r="W5" s="54" t="s">
        <v>49</v>
      </c>
    </row>
    <row r="6" spans="1:40" ht="28.15" customHeight="1" x14ac:dyDescent="0.2">
      <c r="E6" s="61"/>
      <c r="F6" s="61"/>
      <c r="G6" s="61"/>
      <c r="H6" s="61"/>
      <c r="I6" s="54"/>
      <c r="J6" s="54"/>
      <c r="K6" s="54"/>
      <c r="L6" s="54"/>
      <c r="M6" s="54"/>
      <c r="N6" s="61"/>
      <c r="O6" s="61"/>
      <c r="P6" s="61"/>
      <c r="Q6" s="61"/>
      <c r="R6" s="61"/>
      <c r="S6" s="54"/>
      <c r="T6" s="54"/>
      <c r="U6" s="54"/>
      <c r="V6" s="54"/>
      <c r="W6" s="54"/>
    </row>
    <row r="7" spans="1:40" ht="12.75" customHeight="1" x14ac:dyDescent="0.2">
      <c r="E7" s="61"/>
      <c r="F7" s="61"/>
      <c r="G7" s="61"/>
      <c r="H7" s="61"/>
      <c r="I7" s="54"/>
      <c r="J7" s="54"/>
      <c r="K7" s="54"/>
      <c r="L7" s="54"/>
      <c r="M7" s="54"/>
      <c r="N7" s="61"/>
      <c r="O7" s="61"/>
      <c r="P7" s="61"/>
      <c r="Q7" s="61"/>
      <c r="R7" s="61"/>
      <c r="S7" s="54"/>
      <c r="T7" s="54"/>
      <c r="U7" s="54"/>
      <c r="V7" s="54"/>
      <c r="W7" s="54"/>
      <c r="X7" s="57" t="s">
        <v>46</v>
      </c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85</v>
      </c>
      <c r="AL8" s="36" t="s">
        <v>113</v>
      </c>
      <c r="AM8" s="36" t="s">
        <v>114</v>
      </c>
      <c r="AN8" s="36" t="s">
        <v>115</v>
      </c>
    </row>
    <row r="9" spans="1:40" s="8" customFormat="1" ht="13.15" customHeight="1" x14ac:dyDescent="0.2">
      <c r="B9" s="9"/>
      <c r="C9" s="62" t="s">
        <v>44</v>
      </c>
      <c r="D9" s="63" t="s">
        <v>45</v>
      </c>
      <c r="E9" s="64" t="s">
        <v>31</v>
      </c>
      <c r="F9" s="54" t="s">
        <v>8</v>
      </c>
      <c r="G9" s="54" t="s">
        <v>50</v>
      </c>
      <c r="H9" s="54" t="s">
        <v>51</v>
      </c>
      <c r="I9" s="54" t="s">
        <v>7</v>
      </c>
      <c r="J9" s="55" t="s">
        <v>11</v>
      </c>
      <c r="K9" s="54" t="s">
        <v>56</v>
      </c>
      <c r="L9" s="54" t="s">
        <v>52</v>
      </c>
      <c r="M9" s="54" t="s">
        <v>111</v>
      </c>
      <c r="N9" s="54" t="s">
        <v>53</v>
      </c>
      <c r="O9" s="54" t="s">
        <v>9</v>
      </c>
      <c r="P9" s="54" t="s">
        <v>57</v>
      </c>
      <c r="Q9" s="54" t="s">
        <v>58</v>
      </c>
      <c r="R9" s="54" t="s">
        <v>54</v>
      </c>
      <c r="S9" s="54" t="s">
        <v>7</v>
      </c>
      <c r="T9" s="54" t="s">
        <v>10</v>
      </c>
      <c r="U9" s="54" t="s">
        <v>59</v>
      </c>
      <c r="V9" s="54" t="s">
        <v>88</v>
      </c>
      <c r="W9" s="54" t="s">
        <v>55</v>
      </c>
      <c r="X9" s="54" t="s">
        <v>60</v>
      </c>
      <c r="Y9" s="54" t="s">
        <v>116</v>
      </c>
      <c r="Z9" s="54" t="s">
        <v>69</v>
      </c>
      <c r="AA9" s="54" t="s">
        <v>68</v>
      </c>
      <c r="AB9" s="55" t="s">
        <v>117</v>
      </c>
      <c r="AC9" s="54" t="s">
        <v>112</v>
      </c>
      <c r="AD9" s="55" t="s">
        <v>118</v>
      </c>
      <c r="AE9" s="55" t="s">
        <v>119</v>
      </c>
      <c r="AF9" s="55" t="s">
        <v>120</v>
      </c>
      <c r="AG9" s="54" t="s">
        <v>62</v>
      </c>
      <c r="AH9" s="54" t="s">
        <v>61</v>
      </c>
      <c r="AI9" s="54" t="s">
        <v>64</v>
      </c>
      <c r="AJ9" s="54" t="s">
        <v>63</v>
      </c>
      <c r="AK9" s="53" t="s">
        <v>65</v>
      </c>
      <c r="AL9" s="53" t="s">
        <v>66</v>
      </c>
      <c r="AM9" s="53" t="s">
        <v>67</v>
      </c>
      <c r="AN9" s="53" t="s">
        <v>121</v>
      </c>
    </row>
    <row r="10" spans="1:40" s="8" customFormat="1" x14ac:dyDescent="0.2">
      <c r="B10" s="9"/>
      <c r="C10" s="62"/>
      <c r="D10" s="63"/>
      <c r="E10" s="64"/>
      <c r="F10" s="54"/>
      <c r="G10" s="54"/>
      <c r="H10" s="54"/>
      <c r="I10" s="54"/>
      <c r="J10" s="56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6"/>
      <c r="AC10" s="54"/>
      <c r="AD10" s="56"/>
      <c r="AE10" s="56"/>
      <c r="AF10" s="56"/>
      <c r="AG10" s="54"/>
      <c r="AH10" s="54"/>
      <c r="AI10" s="54"/>
      <c r="AJ10" s="54"/>
      <c r="AK10" s="54"/>
      <c r="AL10" s="54"/>
      <c r="AM10" s="54"/>
      <c r="AN10" s="54"/>
    </row>
    <row r="11" spans="1:40" s="8" customFormat="1" ht="55.9" customHeight="1" x14ac:dyDescent="0.2">
      <c r="B11" s="9"/>
      <c r="C11" s="62"/>
      <c r="D11" s="63"/>
      <c r="E11" s="64"/>
      <c r="F11" s="54"/>
      <c r="G11" s="54"/>
      <c r="H11" s="54"/>
      <c r="I11" s="54"/>
      <c r="J11" s="56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6"/>
      <c r="AC11" s="54"/>
      <c r="AD11" s="56"/>
      <c r="AE11" s="56"/>
      <c r="AF11" s="56"/>
      <c r="AG11" s="54"/>
      <c r="AH11" s="54"/>
      <c r="AI11" s="54"/>
      <c r="AJ11" s="54"/>
      <c r="AK11" s="54"/>
      <c r="AL11" s="54"/>
      <c r="AM11" s="54"/>
      <c r="AN11" s="54"/>
    </row>
    <row r="12" spans="1:40" s="8" customFormat="1" x14ac:dyDescent="0.2">
      <c r="B12" s="9"/>
      <c r="C12" s="62"/>
      <c r="D12" s="63"/>
      <c r="E12" s="64"/>
      <c r="F12" s="54"/>
      <c r="G12" s="54"/>
      <c r="H12" s="54"/>
      <c r="I12" s="54"/>
      <c r="J12" s="56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6"/>
      <c r="AC12" s="54"/>
      <c r="AD12" s="56"/>
      <c r="AE12" s="56"/>
      <c r="AF12" s="56"/>
      <c r="AG12" s="54"/>
      <c r="AH12" s="54"/>
      <c r="AI12" s="54"/>
      <c r="AJ12" s="54"/>
      <c r="AK12" s="54"/>
      <c r="AL12" s="54"/>
      <c r="AM12" s="54"/>
      <c r="AN12" s="54"/>
    </row>
    <row r="13" spans="1:40" s="8" customFormat="1" x14ac:dyDescent="0.2">
      <c r="B13" s="9"/>
      <c r="C13" s="62"/>
      <c r="D13" s="63"/>
      <c r="E13" s="64"/>
      <c r="F13" s="54"/>
      <c r="G13" s="54"/>
      <c r="H13" s="54"/>
      <c r="I13" s="54"/>
      <c r="J13" s="5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6"/>
      <c r="AC13" s="54"/>
      <c r="AD13" s="56"/>
      <c r="AE13" s="56"/>
      <c r="AF13" s="56"/>
      <c r="AG13" s="54"/>
      <c r="AH13" s="54"/>
      <c r="AI13" s="54"/>
      <c r="AJ13" s="54"/>
      <c r="AK13" s="54"/>
      <c r="AL13" s="54"/>
      <c r="AM13" s="54"/>
      <c r="AN13" s="54"/>
    </row>
    <row r="14" spans="1:40" s="8" customFormat="1" x14ac:dyDescent="0.2">
      <c r="B14" s="9"/>
      <c r="C14" s="62"/>
      <c r="D14" s="63"/>
      <c r="E14" s="64"/>
      <c r="F14" s="54"/>
      <c r="G14" s="54"/>
      <c r="H14" s="54"/>
      <c r="I14" s="54"/>
      <c r="J14" s="22" t="s">
        <v>89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4"/>
      <c r="AD14" s="53"/>
      <c r="AE14" s="53"/>
      <c r="AF14" s="53"/>
      <c r="AG14" s="54"/>
      <c r="AH14" s="54"/>
      <c r="AI14" s="54"/>
      <c r="AJ14" s="54"/>
      <c r="AK14" s="54"/>
      <c r="AL14" s="54"/>
      <c r="AM14" s="54"/>
      <c r="AN14" s="54"/>
    </row>
    <row r="15" spans="1:40" s="50" customFormat="1" x14ac:dyDescent="0.2">
      <c r="A15" s="39" t="s">
        <v>71</v>
      </c>
      <c r="B15" s="40" t="s">
        <v>0</v>
      </c>
      <c r="C15" s="38"/>
      <c r="D15" s="41" t="s">
        <v>93</v>
      </c>
      <c r="E15" s="42">
        <v>567318200</v>
      </c>
      <c r="F15" s="43">
        <v>90.31</v>
      </c>
      <c r="G15" s="44">
        <v>628189791</v>
      </c>
      <c r="H15" s="45">
        <v>60871591</v>
      </c>
      <c r="I15" s="44">
        <v>0</v>
      </c>
      <c r="J15" s="46">
        <v>90.31</v>
      </c>
      <c r="K15" s="45">
        <v>0</v>
      </c>
      <c r="L15" s="44">
        <v>0</v>
      </c>
      <c r="M15" s="45">
        <v>0</v>
      </c>
      <c r="N15" s="47">
        <v>39596.839999999997</v>
      </c>
      <c r="O15" s="48">
        <v>2.9359999999999999</v>
      </c>
      <c r="P15" s="45">
        <v>1348666</v>
      </c>
      <c r="Q15" s="48">
        <v>90.88</v>
      </c>
      <c r="R15" s="45">
        <v>1484007</v>
      </c>
      <c r="S15" s="44">
        <v>0</v>
      </c>
      <c r="T15" s="43">
        <v>90.31</v>
      </c>
      <c r="U15" s="44"/>
      <c r="V15" s="44"/>
      <c r="W15" s="45">
        <v>62355598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4">
        <v>0</v>
      </c>
    </row>
    <row r="16" spans="1:40" s="50" customFormat="1" x14ac:dyDescent="0.2">
      <c r="A16" s="39" t="s">
        <v>71</v>
      </c>
      <c r="B16" s="40" t="s">
        <v>1</v>
      </c>
      <c r="C16" s="38"/>
      <c r="D16" s="41" t="s">
        <v>94</v>
      </c>
      <c r="E16" s="42">
        <v>205935787</v>
      </c>
      <c r="F16" s="43">
        <v>102.45</v>
      </c>
      <c r="G16" s="44">
        <v>201011017</v>
      </c>
      <c r="H16" s="45">
        <v>-4924770</v>
      </c>
      <c r="I16" s="44">
        <v>238334</v>
      </c>
      <c r="J16" s="46">
        <v>100</v>
      </c>
      <c r="K16" s="45">
        <v>238334</v>
      </c>
      <c r="L16" s="44">
        <v>238334</v>
      </c>
      <c r="M16" s="45">
        <v>0</v>
      </c>
      <c r="N16" s="47">
        <v>32495.360000000001</v>
      </c>
      <c r="O16" s="51">
        <v>3.19</v>
      </c>
      <c r="P16" s="45">
        <v>1018663</v>
      </c>
      <c r="Q16" s="48">
        <v>99.98</v>
      </c>
      <c r="R16" s="45">
        <v>1018867</v>
      </c>
      <c r="S16" s="44">
        <v>0</v>
      </c>
      <c r="T16" s="43">
        <v>102.45</v>
      </c>
      <c r="U16" s="44"/>
      <c r="V16" s="44"/>
      <c r="W16" s="45">
        <v>-3905903</v>
      </c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4">
        <v>0</v>
      </c>
    </row>
    <row r="17" spans="1:40" s="50" customFormat="1" x14ac:dyDescent="0.2">
      <c r="A17" s="39" t="s">
        <v>71</v>
      </c>
      <c r="B17" s="40" t="s">
        <v>2</v>
      </c>
      <c r="C17" s="38"/>
      <c r="D17" s="41" t="s">
        <v>95</v>
      </c>
      <c r="E17" s="42">
        <v>126909872</v>
      </c>
      <c r="F17" s="43">
        <v>66.72</v>
      </c>
      <c r="G17" s="44">
        <v>190212638</v>
      </c>
      <c r="H17" s="45">
        <v>63302766</v>
      </c>
      <c r="I17" s="44">
        <v>49</v>
      </c>
      <c r="J17" s="46">
        <v>66.72</v>
      </c>
      <c r="K17" s="45">
        <v>73</v>
      </c>
      <c r="L17" s="44">
        <v>49</v>
      </c>
      <c r="M17" s="45">
        <v>0</v>
      </c>
      <c r="N17" s="47">
        <v>98083.49</v>
      </c>
      <c r="O17" s="48">
        <v>5.633</v>
      </c>
      <c r="P17" s="45">
        <v>1741230</v>
      </c>
      <c r="Q17" s="48">
        <v>70.25</v>
      </c>
      <c r="R17" s="45">
        <v>2478619</v>
      </c>
      <c r="S17" s="44">
        <v>0</v>
      </c>
      <c r="T17" s="43">
        <v>66.72</v>
      </c>
      <c r="U17" s="44"/>
      <c r="V17" s="44"/>
      <c r="W17" s="45">
        <v>65781385</v>
      </c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4">
        <v>0</v>
      </c>
    </row>
    <row r="18" spans="1:40" s="50" customFormat="1" x14ac:dyDescent="0.2">
      <c r="A18" s="39" t="s">
        <v>71</v>
      </c>
      <c r="B18" s="40" t="s">
        <v>3</v>
      </c>
      <c r="C18" s="38"/>
      <c r="D18" s="41" t="s">
        <v>96</v>
      </c>
      <c r="E18" s="42">
        <v>710982200</v>
      </c>
      <c r="F18" s="43">
        <v>102.39</v>
      </c>
      <c r="G18" s="44">
        <v>694386366</v>
      </c>
      <c r="H18" s="45">
        <v>-16595834</v>
      </c>
      <c r="I18" s="44">
        <v>2349972</v>
      </c>
      <c r="J18" s="46">
        <v>100</v>
      </c>
      <c r="K18" s="45">
        <v>2349972</v>
      </c>
      <c r="L18" s="44">
        <v>2349972</v>
      </c>
      <c r="M18" s="45">
        <v>0</v>
      </c>
      <c r="N18" s="47">
        <v>31835.1</v>
      </c>
      <c r="O18" s="48">
        <v>2.3079999999999998</v>
      </c>
      <c r="P18" s="45">
        <v>1379337</v>
      </c>
      <c r="Q18" s="48">
        <v>100.81</v>
      </c>
      <c r="R18" s="45">
        <v>1368254</v>
      </c>
      <c r="S18" s="44">
        <v>0</v>
      </c>
      <c r="T18" s="43">
        <v>102.39</v>
      </c>
      <c r="U18" s="44"/>
      <c r="V18" s="44"/>
      <c r="W18" s="45">
        <v>-15227580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4">
        <v>0</v>
      </c>
    </row>
    <row r="19" spans="1:40" s="50" customFormat="1" x14ac:dyDescent="0.2">
      <c r="A19" s="39" t="s">
        <v>71</v>
      </c>
      <c r="B19" s="40" t="s">
        <v>4</v>
      </c>
      <c r="C19" s="38"/>
      <c r="D19" s="41" t="s">
        <v>91</v>
      </c>
      <c r="E19" s="42">
        <v>413361695</v>
      </c>
      <c r="F19" s="43">
        <v>102.18</v>
      </c>
      <c r="G19" s="44">
        <v>404542665</v>
      </c>
      <c r="H19" s="45">
        <v>-8819030</v>
      </c>
      <c r="I19" s="44">
        <v>815456</v>
      </c>
      <c r="J19" s="46">
        <v>100</v>
      </c>
      <c r="K19" s="45">
        <v>815456</v>
      </c>
      <c r="L19" s="44">
        <v>815456</v>
      </c>
      <c r="M19" s="45">
        <v>0</v>
      </c>
      <c r="N19" s="47">
        <v>67476</v>
      </c>
      <c r="O19" s="48">
        <v>3.0179999999999998</v>
      </c>
      <c r="P19" s="45">
        <v>2235785</v>
      </c>
      <c r="Q19" s="48">
        <v>101.42</v>
      </c>
      <c r="R19" s="45">
        <v>2204481</v>
      </c>
      <c r="S19" s="44">
        <v>0</v>
      </c>
      <c r="T19" s="43">
        <v>102.18</v>
      </c>
      <c r="U19" s="44"/>
      <c r="V19" s="44"/>
      <c r="W19" s="45">
        <v>-6614549</v>
      </c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4">
        <v>0</v>
      </c>
    </row>
    <row r="20" spans="1:40" s="50" customFormat="1" x14ac:dyDescent="0.2">
      <c r="A20" s="39" t="s">
        <v>71</v>
      </c>
      <c r="B20" s="40" t="s">
        <v>83</v>
      </c>
      <c r="C20" s="38"/>
      <c r="D20" s="41" t="s">
        <v>97</v>
      </c>
      <c r="E20" s="42">
        <v>289891378</v>
      </c>
      <c r="F20" s="43">
        <v>105.44</v>
      </c>
      <c r="G20" s="44">
        <v>274934918</v>
      </c>
      <c r="H20" s="45">
        <v>-14956460</v>
      </c>
      <c r="I20" s="44">
        <v>510322</v>
      </c>
      <c r="J20" s="46">
        <v>100</v>
      </c>
      <c r="K20" s="45">
        <v>510322</v>
      </c>
      <c r="L20" s="44">
        <v>510322</v>
      </c>
      <c r="M20" s="45">
        <v>0</v>
      </c>
      <c r="N20" s="47">
        <v>32251.3</v>
      </c>
      <c r="O20" s="48">
        <v>2.415</v>
      </c>
      <c r="P20" s="45">
        <v>1335458</v>
      </c>
      <c r="Q20" s="48">
        <v>105.08</v>
      </c>
      <c r="R20" s="45">
        <v>1270896</v>
      </c>
      <c r="S20" s="44">
        <v>0</v>
      </c>
      <c r="T20" s="43">
        <v>105.44</v>
      </c>
      <c r="U20" s="44"/>
      <c r="V20" s="44"/>
      <c r="W20" s="45">
        <v>-13685564</v>
      </c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4">
        <v>0</v>
      </c>
    </row>
    <row r="21" spans="1:40" s="50" customFormat="1" x14ac:dyDescent="0.2">
      <c r="A21" s="39" t="s">
        <v>71</v>
      </c>
      <c r="B21" s="40" t="s">
        <v>82</v>
      </c>
      <c r="C21" s="38"/>
      <c r="D21" s="41" t="s">
        <v>92</v>
      </c>
      <c r="E21" s="42">
        <v>598055690</v>
      </c>
      <c r="F21" s="43">
        <v>82.52</v>
      </c>
      <c r="G21" s="44">
        <v>724740293</v>
      </c>
      <c r="H21" s="45">
        <v>126684603</v>
      </c>
      <c r="I21" s="44">
        <v>658764</v>
      </c>
      <c r="J21" s="46">
        <v>82.52</v>
      </c>
      <c r="K21" s="45">
        <v>798308</v>
      </c>
      <c r="L21" s="44">
        <v>658764</v>
      </c>
      <c r="M21" s="45">
        <v>0</v>
      </c>
      <c r="N21" s="47">
        <v>29662.39</v>
      </c>
      <c r="O21" s="48">
        <v>3.2160000000000002</v>
      </c>
      <c r="P21" s="45">
        <v>922338</v>
      </c>
      <c r="Q21" s="48">
        <v>88.02</v>
      </c>
      <c r="R21" s="45">
        <v>1047873</v>
      </c>
      <c r="S21" s="44">
        <v>0</v>
      </c>
      <c r="T21" s="43">
        <v>82.52</v>
      </c>
      <c r="U21" s="44"/>
      <c r="V21" s="44"/>
      <c r="W21" s="45">
        <v>127732476</v>
      </c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4">
        <v>0</v>
      </c>
    </row>
    <row r="22" spans="1:40" s="50" customFormat="1" x14ac:dyDescent="0.2">
      <c r="A22" s="39" t="s">
        <v>71</v>
      </c>
      <c r="B22" s="40" t="s">
        <v>81</v>
      </c>
      <c r="C22" s="52" t="s">
        <v>5</v>
      </c>
      <c r="D22" s="41" t="s">
        <v>98</v>
      </c>
      <c r="E22" s="42">
        <v>1024595740</v>
      </c>
      <c r="F22" s="43">
        <v>102.09</v>
      </c>
      <c r="G22" s="44">
        <v>1003620080</v>
      </c>
      <c r="H22" s="45">
        <v>-20975660</v>
      </c>
      <c r="I22" s="44">
        <v>100</v>
      </c>
      <c r="J22" s="46">
        <v>100</v>
      </c>
      <c r="K22" s="45">
        <v>100</v>
      </c>
      <c r="L22" s="44">
        <v>100</v>
      </c>
      <c r="M22" s="45">
        <v>0</v>
      </c>
      <c r="N22" s="47">
        <v>211688.91</v>
      </c>
      <c r="O22" s="48">
        <v>2.9649999999999999</v>
      </c>
      <c r="P22" s="45">
        <v>7139592</v>
      </c>
      <c r="Q22" s="48">
        <v>105.84</v>
      </c>
      <c r="R22" s="45">
        <v>6745646</v>
      </c>
      <c r="S22" s="44">
        <v>0</v>
      </c>
      <c r="T22" s="43">
        <v>102.09</v>
      </c>
      <c r="U22" s="44"/>
      <c r="V22" s="44"/>
      <c r="W22" s="45">
        <v>-14230014</v>
      </c>
      <c r="X22" s="49"/>
      <c r="Y22" s="49">
        <v>15200</v>
      </c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4">
        <v>15200</v>
      </c>
    </row>
    <row r="23" spans="1:40" s="50" customFormat="1" x14ac:dyDescent="0.2">
      <c r="A23" s="39" t="s">
        <v>71</v>
      </c>
      <c r="B23" s="40" t="s">
        <v>80</v>
      </c>
      <c r="C23" s="38"/>
      <c r="D23" s="41" t="s">
        <v>99</v>
      </c>
      <c r="E23" s="42">
        <v>157589300</v>
      </c>
      <c r="F23" s="43">
        <v>86.29</v>
      </c>
      <c r="G23" s="44">
        <v>182627535</v>
      </c>
      <c r="H23" s="45">
        <v>25038235</v>
      </c>
      <c r="I23" s="44">
        <v>576806</v>
      </c>
      <c r="J23" s="46">
        <v>86.29</v>
      </c>
      <c r="K23" s="45">
        <v>668451</v>
      </c>
      <c r="L23" s="44">
        <v>576806</v>
      </c>
      <c r="M23" s="45">
        <v>0</v>
      </c>
      <c r="N23" s="47">
        <v>9184.4500000000007</v>
      </c>
      <c r="O23" s="51">
        <v>3.19</v>
      </c>
      <c r="P23" s="45">
        <v>287914</v>
      </c>
      <c r="Q23" s="48">
        <v>85.39</v>
      </c>
      <c r="R23" s="45">
        <v>337175</v>
      </c>
      <c r="S23" s="44">
        <v>0</v>
      </c>
      <c r="T23" s="43">
        <v>86.29</v>
      </c>
      <c r="U23" s="44"/>
      <c r="V23" s="44"/>
      <c r="W23" s="45">
        <v>25375410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4">
        <v>0</v>
      </c>
    </row>
    <row r="24" spans="1:40" s="50" customFormat="1" x14ac:dyDescent="0.2">
      <c r="A24" s="39" t="s">
        <v>71</v>
      </c>
      <c r="B24" s="40" t="s">
        <v>79</v>
      </c>
      <c r="C24" s="38"/>
      <c r="D24" s="41" t="s">
        <v>100</v>
      </c>
      <c r="E24" s="42">
        <v>477824300</v>
      </c>
      <c r="F24" s="43">
        <v>87.84</v>
      </c>
      <c r="G24" s="44">
        <v>543971198</v>
      </c>
      <c r="H24" s="45">
        <v>66146898</v>
      </c>
      <c r="I24" s="44">
        <v>337713</v>
      </c>
      <c r="J24" s="46">
        <v>87.84</v>
      </c>
      <c r="K24" s="45">
        <v>384464</v>
      </c>
      <c r="L24" s="44">
        <v>337713</v>
      </c>
      <c r="M24" s="45">
        <v>0</v>
      </c>
      <c r="N24" s="47">
        <v>60062.3</v>
      </c>
      <c r="O24" s="48">
        <v>2.476</v>
      </c>
      <c r="P24" s="45">
        <v>2425779</v>
      </c>
      <c r="Q24" s="48">
        <v>89.38</v>
      </c>
      <c r="R24" s="45">
        <v>2714006</v>
      </c>
      <c r="S24" s="44">
        <v>0</v>
      </c>
      <c r="T24" s="43">
        <v>87.84</v>
      </c>
      <c r="U24" s="44"/>
      <c r="V24" s="44"/>
      <c r="W24" s="45">
        <v>68860904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4">
        <v>0</v>
      </c>
    </row>
    <row r="25" spans="1:40" s="50" customFormat="1" x14ac:dyDescent="0.2">
      <c r="A25" s="39" t="s">
        <v>71</v>
      </c>
      <c r="B25" s="40" t="s">
        <v>78</v>
      </c>
      <c r="C25" s="52" t="s">
        <v>122</v>
      </c>
      <c r="D25" s="41" t="s">
        <v>101</v>
      </c>
      <c r="E25" s="42">
        <v>220760600</v>
      </c>
      <c r="F25" s="43">
        <v>97.98</v>
      </c>
      <c r="G25" s="44">
        <v>225311900</v>
      </c>
      <c r="H25" s="45">
        <v>4551300</v>
      </c>
      <c r="I25" s="44">
        <v>1142051</v>
      </c>
      <c r="J25" s="46">
        <v>97.98</v>
      </c>
      <c r="K25" s="45">
        <v>1165596</v>
      </c>
      <c r="L25" s="44">
        <v>1142051</v>
      </c>
      <c r="M25" s="45">
        <v>0</v>
      </c>
      <c r="N25" s="47">
        <v>20175.84</v>
      </c>
      <c r="O25" s="48">
        <v>2.5409999999999999</v>
      </c>
      <c r="P25" s="45">
        <v>794012</v>
      </c>
      <c r="Q25" s="48">
        <v>113.59</v>
      </c>
      <c r="R25" s="45">
        <v>699016</v>
      </c>
      <c r="S25" s="44">
        <v>0</v>
      </c>
      <c r="T25" s="43">
        <v>97.98</v>
      </c>
      <c r="U25" s="44"/>
      <c r="V25" s="44"/>
      <c r="W25" s="45">
        <v>5250316</v>
      </c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4">
        <v>0</v>
      </c>
    </row>
    <row r="26" spans="1:40" s="50" customFormat="1" x14ac:dyDescent="0.2">
      <c r="A26" s="39" t="s">
        <v>71</v>
      </c>
      <c r="B26" s="40" t="s">
        <v>77</v>
      </c>
      <c r="C26" s="38"/>
      <c r="D26" s="41" t="s">
        <v>102</v>
      </c>
      <c r="E26" s="42">
        <v>502809900</v>
      </c>
      <c r="F26" s="43">
        <v>84.78</v>
      </c>
      <c r="G26" s="44">
        <v>593076079</v>
      </c>
      <c r="H26" s="45">
        <v>90266179</v>
      </c>
      <c r="I26" s="44">
        <v>0</v>
      </c>
      <c r="J26" s="46">
        <v>84.78</v>
      </c>
      <c r="K26" s="45">
        <v>0</v>
      </c>
      <c r="L26" s="44">
        <v>0</v>
      </c>
      <c r="M26" s="45">
        <v>0</v>
      </c>
      <c r="N26" s="47">
        <v>29051.5</v>
      </c>
      <c r="O26" s="48">
        <v>3.3239999999999998</v>
      </c>
      <c r="P26" s="45">
        <v>873992</v>
      </c>
      <c r="Q26" s="48">
        <v>87.62</v>
      </c>
      <c r="R26" s="45">
        <v>997480</v>
      </c>
      <c r="S26" s="44">
        <v>0</v>
      </c>
      <c r="T26" s="43">
        <v>84.78</v>
      </c>
      <c r="U26" s="44"/>
      <c r="V26" s="44"/>
      <c r="W26" s="45">
        <v>91263659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4">
        <v>0</v>
      </c>
    </row>
    <row r="27" spans="1:40" s="50" customFormat="1" x14ac:dyDescent="0.2">
      <c r="A27" s="39" t="s">
        <v>71</v>
      </c>
      <c r="B27" s="40" t="s">
        <v>76</v>
      </c>
      <c r="C27" s="38"/>
      <c r="D27" s="41" t="s">
        <v>103</v>
      </c>
      <c r="E27" s="42">
        <v>257566840</v>
      </c>
      <c r="F27" s="43">
        <v>83.25</v>
      </c>
      <c r="G27" s="44">
        <v>309389598</v>
      </c>
      <c r="H27" s="45">
        <v>51822758</v>
      </c>
      <c r="I27" s="44">
        <v>888091</v>
      </c>
      <c r="J27" s="46">
        <v>83.25</v>
      </c>
      <c r="K27" s="45">
        <v>1066776</v>
      </c>
      <c r="L27" s="44">
        <v>888091</v>
      </c>
      <c r="M27" s="45">
        <v>0</v>
      </c>
      <c r="N27" s="47">
        <v>35545.69</v>
      </c>
      <c r="O27" s="48">
        <v>3.415</v>
      </c>
      <c r="P27" s="45">
        <v>1040869</v>
      </c>
      <c r="Q27" s="48">
        <v>83.16</v>
      </c>
      <c r="R27" s="45">
        <v>1251646</v>
      </c>
      <c r="S27" s="44">
        <v>0</v>
      </c>
      <c r="T27" s="43">
        <v>83.25</v>
      </c>
      <c r="U27" s="44"/>
      <c r="V27" s="44"/>
      <c r="W27" s="45">
        <v>53074404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4">
        <v>0</v>
      </c>
    </row>
    <row r="28" spans="1:40" s="50" customFormat="1" x14ac:dyDescent="0.2">
      <c r="A28" s="39" t="s">
        <v>71</v>
      </c>
      <c r="B28" s="40" t="s">
        <v>75</v>
      </c>
      <c r="C28" s="38"/>
      <c r="D28" s="41" t="s">
        <v>104</v>
      </c>
      <c r="E28" s="42">
        <v>267997900</v>
      </c>
      <c r="F28" s="43">
        <v>95.94</v>
      </c>
      <c r="G28" s="44">
        <v>279339066</v>
      </c>
      <c r="H28" s="45">
        <v>11341166</v>
      </c>
      <c r="I28" s="44">
        <v>0</v>
      </c>
      <c r="J28" s="46">
        <v>95.94</v>
      </c>
      <c r="K28" s="45">
        <v>0</v>
      </c>
      <c r="L28" s="44">
        <v>0</v>
      </c>
      <c r="M28" s="45">
        <v>0</v>
      </c>
      <c r="N28" s="47">
        <v>12508.97</v>
      </c>
      <c r="O28" s="48">
        <v>2.9529999999999998</v>
      </c>
      <c r="P28" s="45">
        <v>423602</v>
      </c>
      <c r="Q28" s="43">
        <v>97.6</v>
      </c>
      <c r="R28" s="45">
        <v>434018</v>
      </c>
      <c r="S28" s="44">
        <v>0</v>
      </c>
      <c r="T28" s="43">
        <v>95.94</v>
      </c>
      <c r="U28" s="44"/>
      <c r="V28" s="44"/>
      <c r="W28" s="45">
        <v>11775184</v>
      </c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4">
        <v>0</v>
      </c>
    </row>
    <row r="29" spans="1:40" s="50" customFormat="1" x14ac:dyDescent="0.2">
      <c r="A29" s="39" t="s">
        <v>71</v>
      </c>
      <c r="B29" s="40" t="s">
        <v>74</v>
      </c>
      <c r="C29" s="38"/>
      <c r="D29" s="41" t="s">
        <v>105</v>
      </c>
      <c r="E29" s="42">
        <v>881355422</v>
      </c>
      <c r="F29" s="43">
        <v>99.97</v>
      </c>
      <c r="G29" s="44">
        <v>881619908</v>
      </c>
      <c r="H29" s="45">
        <v>264486</v>
      </c>
      <c r="I29" s="44">
        <v>948998</v>
      </c>
      <c r="J29" s="46">
        <v>99.97</v>
      </c>
      <c r="K29" s="45">
        <v>949283</v>
      </c>
      <c r="L29" s="44">
        <v>948998</v>
      </c>
      <c r="M29" s="45">
        <v>0</v>
      </c>
      <c r="N29" s="47">
        <v>73631.23</v>
      </c>
      <c r="O29" s="48">
        <v>2.952</v>
      </c>
      <c r="P29" s="45">
        <v>2494283</v>
      </c>
      <c r="Q29" s="48">
        <v>99.83</v>
      </c>
      <c r="R29" s="45">
        <v>2498531</v>
      </c>
      <c r="S29" s="44">
        <v>0</v>
      </c>
      <c r="T29" s="43">
        <v>99.97</v>
      </c>
      <c r="U29" s="44"/>
      <c r="V29" s="44"/>
      <c r="W29" s="45">
        <v>2763017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4">
        <v>0</v>
      </c>
    </row>
    <row r="30" spans="1:40" s="50" customFormat="1" x14ac:dyDescent="0.2">
      <c r="A30" s="39" t="s">
        <v>71</v>
      </c>
      <c r="B30" s="40" t="s">
        <v>73</v>
      </c>
      <c r="C30" s="38"/>
      <c r="D30" s="41" t="s">
        <v>90</v>
      </c>
      <c r="E30" s="42">
        <v>672957465</v>
      </c>
      <c r="F30" s="43">
        <v>92.62</v>
      </c>
      <c r="G30" s="44">
        <v>726578995</v>
      </c>
      <c r="H30" s="45">
        <v>53621530</v>
      </c>
      <c r="I30" s="44">
        <v>291360</v>
      </c>
      <c r="J30" s="46">
        <v>92.62</v>
      </c>
      <c r="K30" s="45">
        <v>314576</v>
      </c>
      <c r="L30" s="44">
        <v>291360</v>
      </c>
      <c r="M30" s="45">
        <v>0</v>
      </c>
      <c r="N30" s="47">
        <v>48308.7</v>
      </c>
      <c r="O30" s="48">
        <v>3.294</v>
      </c>
      <c r="P30" s="45">
        <v>1466566</v>
      </c>
      <c r="Q30" s="48">
        <v>94.14</v>
      </c>
      <c r="R30" s="45">
        <v>1557856</v>
      </c>
      <c r="S30" s="44">
        <v>0</v>
      </c>
      <c r="T30" s="43">
        <v>92.62</v>
      </c>
      <c r="U30" s="44"/>
      <c r="V30" s="44"/>
      <c r="W30" s="45">
        <v>55179386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4">
        <v>0</v>
      </c>
    </row>
    <row r="31" spans="1:40" s="50" customFormat="1" x14ac:dyDescent="0.2">
      <c r="A31" s="39" t="s">
        <v>71</v>
      </c>
      <c r="B31" s="40" t="s">
        <v>72</v>
      </c>
      <c r="C31" s="38"/>
      <c r="D31" s="41" t="s">
        <v>106</v>
      </c>
      <c r="E31" s="42">
        <v>158614300</v>
      </c>
      <c r="F31" s="43">
        <v>90.46</v>
      </c>
      <c r="G31" s="44">
        <v>175341919</v>
      </c>
      <c r="H31" s="45">
        <v>16727619</v>
      </c>
      <c r="I31" s="44">
        <v>0</v>
      </c>
      <c r="J31" s="46">
        <v>90.46</v>
      </c>
      <c r="K31" s="45">
        <v>0</v>
      </c>
      <c r="L31" s="44">
        <v>0</v>
      </c>
      <c r="M31" s="45">
        <v>0</v>
      </c>
      <c r="N31" s="47">
        <v>36663.26</v>
      </c>
      <c r="O31" s="48">
        <v>3.927</v>
      </c>
      <c r="P31" s="45">
        <v>933620</v>
      </c>
      <c r="Q31" s="48">
        <v>95.16</v>
      </c>
      <c r="R31" s="45">
        <v>981106</v>
      </c>
      <c r="S31" s="44">
        <v>0</v>
      </c>
      <c r="T31" s="43">
        <v>90.46</v>
      </c>
      <c r="U31" s="44"/>
      <c r="V31" s="44"/>
      <c r="W31" s="45">
        <v>17708725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4">
        <v>0</v>
      </c>
    </row>
    <row r="32" spans="1:40" s="50" customFormat="1" x14ac:dyDescent="0.2">
      <c r="A32" s="39" t="s">
        <v>71</v>
      </c>
      <c r="B32" s="40">
        <v>19</v>
      </c>
      <c r="C32" s="52" t="s">
        <v>5</v>
      </c>
      <c r="D32" s="41" t="s">
        <v>107</v>
      </c>
      <c r="E32" s="42">
        <v>707513025</v>
      </c>
      <c r="F32" s="43">
        <v>97.2</v>
      </c>
      <c r="G32" s="44">
        <v>727894059</v>
      </c>
      <c r="H32" s="45">
        <v>20381034</v>
      </c>
      <c r="I32" s="44">
        <v>2558984</v>
      </c>
      <c r="J32" s="46">
        <v>97.2</v>
      </c>
      <c r="K32" s="45">
        <v>2632700</v>
      </c>
      <c r="L32" s="44">
        <v>2558984</v>
      </c>
      <c r="M32" s="45">
        <v>0</v>
      </c>
      <c r="N32" s="47">
        <v>484958.56</v>
      </c>
      <c r="O32" s="48">
        <v>3.9630000000000001</v>
      </c>
      <c r="P32" s="45">
        <v>12237158</v>
      </c>
      <c r="Q32" s="48">
        <v>97.07</v>
      </c>
      <c r="R32" s="45">
        <v>12606529</v>
      </c>
      <c r="S32" s="44">
        <v>0</v>
      </c>
      <c r="T32" s="43">
        <v>97.2</v>
      </c>
      <c r="U32" s="44"/>
      <c r="V32" s="44"/>
      <c r="W32" s="45">
        <v>32987563</v>
      </c>
      <c r="X32" s="49">
        <v>10605000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4">
        <v>10605000</v>
      </c>
    </row>
    <row r="33" spans="1:40" s="50" customFormat="1" x14ac:dyDescent="0.2">
      <c r="A33" s="39" t="s">
        <v>71</v>
      </c>
      <c r="B33" s="40">
        <v>20</v>
      </c>
      <c r="C33" s="38"/>
      <c r="D33" s="41" t="s">
        <v>108</v>
      </c>
      <c r="E33" s="42">
        <v>344922915</v>
      </c>
      <c r="F33" s="43">
        <v>95.92</v>
      </c>
      <c r="G33" s="44">
        <v>359594365</v>
      </c>
      <c r="H33" s="45">
        <v>14671450</v>
      </c>
      <c r="I33" s="44">
        <v>605678</v>
      </c>
      <c r="J33" s="46">
        <v>95.92</v>
      </c>
      <c r="K33" s="45">
        <v>631441</v>
      </c>
      <c r="L33" s="44">
        <v>605678</v>
      </c>
      <c r="M33" s="45">
        <v>0</v>
      </c>
      <c r="N33" s="47">
        <v>55286.78</v>
      </c>
      <c r="O33" s="48">
        <v>3.762</v>
      </c>
      <c r="P33" s="45">
        <v>1469611</v>
      </c>
      <c r="Q33" s="48">
        <v>99.32</v>
      </c>
      <c r="R33" s="45">
        <v>1479673</v>
      </c>
      <c r="S33" s="44">
        <v>0</v>
      </c>
      <c r="T33" s="43">
        <v>95.92</v>
      </c>
      <c r="U33" s="44"/>
      <c r="V33" s="44"/>
      <c r="W33" s="45">
        <v>16151123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4">
        <v>0</v>
      </c>
    </row>
    <row r="34" spans="1:40" s="50" customFormat="1" x14ac:dyDescent="0.2">
      <c r="A34" s="39" t="s">
        <v>71</v>
      </c>
      <c r="B34" s="40">
        <v>21</v>
      </c>
      <c r="C34" s="52" t="s">
        <v>5</v>
      </c>
      <c r="D34" s="41" t="s">
        <v>109</v>
      </c>
      <c r="E34" s="42">
        <v>364795900</v>
      </c>
      <c r="F34" s="43">
        <v>79.48</v>
      </c>
      <c r="G34" s="44">
        <v>458978234</v>
      </c>
      <c r="H34" s="45">
        <v>94182334</v>
      </c>
      <c r="I34" s="44">
        <v>1854447</v>
      </c>
      <c r="J34" s="46">
        <v>79.48</v>
      </c>
      <c r="K34" s="45">
        <v>2333225</v>
      </c>
      <c r="L34" s="44">
        <v>1854447</v>
      </c>
      <c r="M34" s="45">
        <v>0</v>
      </c>
      <c r="N34" s="47">
        <v>121519.45</v>
      </c>
      <c r="O34" s="48">
        <v>4.9740000000000002</v>
      </c>
      <c r="P34" s="45">
        <v>2443093</v>
      </c>
      <c r="Q34" s="48">
        <v>80.91</v>
      </c>
      <c r="R34" s="45">
        <v>3019519</v>
      </c>
      <c r="S34" s="44">
        <v>0</v>
      </c>
      <c r="T34" s="43">
        <v>79.48</v>
      </c>
      <c r="U34" s="44"/>
      <c r="V34" s="44"/>
      <c r="W34" s="45">
        <v>97201853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>
        <v>500000</v>
      </c>
      <c r="AN34" s="44">
        <v>500000</v>
      </c>
    </row>
    <row r="35" spans="1:40" s="50" customFormat="1" x14ac:dyDescent="0.2">
      <c r="A35" s="39" t="s">
        <v>71</v>
      </c>
      <c r="B35" s="40">
        <v>22</v>
      </c>
      <c r="C35" s="38"/>
      <c r="D35" s="41" t="s">
        <v>84</v>
      </c>
      <c r="E35" s="42">
        <v>684535076</v>
      </c>
      <c r="F35" s="43">
        <v>98.35</v>
      </c>
      <c r="G35" s="44">
        <v>696019396</v>
      </c>
      <c r="H35" s="45">
        <v>11484320</v>
      </c>
      <c r="I35" s="44">
        <v>971693</v>
      </c>
      <c r="J35" s="46">
        <v>98.35</v>
      </c>
      <c r="K35" s="45">
        <v>987995</v>
      </c>
      <c r="L35" s="44">
        <v>971693</v>
      </c>
      <c r="M35" s="45">
        <v>0</v>
      </c>
      <c r="N35" s="47">
        <v>63024.35</v>
      </c>
      <c r="O35" s="48">
        <v>3.488</v>
      </c>
      <c r="P35" s="45">
        <v>1806891</v>
      </c>
      <c r="Q35" s="48">
        <v>97.43</v>
      </c>
      <c r="R35" s="45">
        <v>1854553</v>
      </c>
      <c r="S35" s="44">
        <v>0</v>
      </c>
      <c r="T35" s="43">
        <v>98.35</v>
      </c>
      <c r="U35" s="44"/>
      <c r="V35" s="44"/>
      <c r="W35" s="45">
        <v>13338873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4">
        <v>0</v>
      </c>
    </row>
    <row r="36" spans="1:40" s="50" customFormat="1" x14ac:dyDescent="0.2">
      <c r="A36" s="39" t="s">
        <v>71</v>
      </c>
      <c r="B36" s="40">
        <v>23</v>
      </c>
      <c r="C36" s="38"/>
      <c r="D36" s="41" t="s">
        <v>110</v>
      </c>
      <c r="E36" s="42">
        <v>558309698</v>
      </c>
      <c r="F36" s="43">
        <v>102.73</v>
      </c>
      <c r="G36" s="44">
        <v>543472888</v>
      </c>
      <c r="H36" s="45">
        <v>-14836810</v>
      </c>
      <c r="I36" s="44">
        <v>0</v>
      </c>
      <c r="J36" s="46">
        <v>100</v>
      </c>
      <c r="K36" s="45">
        <v>0</v>
      </c>
      <c r="L36" s="44">
        <v>0</v>
      </c>
      <c r="M36" s="45">
        <v>0</v>
      </c>
      <c r="N36" s="47">
        <v>65818.58</v>
      </c>
      <c r="O36" s="48">
        <v>2.1389999999999998</v>
      </c>
      <c r="P36" s="45">
        <v>3077072</v>
      </c>
      <c r="Q36" s="48">
        <v>100.71</v>
      </c>
      <c r="R36" s="45">
        <v>3055379</v>
      </c>
      <c r="S36" s="44">
        <v>0</v>
      </c>
      <c r="T36" s="43">
        <v>102.73</v>
      </c>
      <c r="U36" s="44"/>
      <c r="V36" s="44"/>
      <c r="W36" s="45">
        <v>-11781431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4">
        <v>0</v>
      </c>
    </row>
    <row r="37" spans="1:40" x14ac:dyDescent="0.2">
      <c r="A37" s="11"/>
      <c r="B37" s="1"/>
      <c r="C37" s="1"/>
      <c r="D37" s="1"/>
      <c r="E37" s="4"/>
      <c r="F37" s="5"/>
      <c r="G37" s="4"/>
      <c r="H37" s="4"/>
      <c r="I37" s="4"/>
      <c r="J37" s="5"/>
      <c r="K37" s="4"/>
      <c r="L37" s="4"/>
      <c r="M37" s="4"/>
      <c r="N37" s="6"/>
      <c r="O37" s="7"/>
      <c r="P37" s="4"/>
      <c r="Q37" s="6"/>
      <c r="R37" s="10"/>
      <c r="T37" s="5"/>
      <c r="U37" s="4"/>
      <c r="V37" s="6"/>
      <c r="W37" s="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5"/>
    </row>
    <row r="38" spans="1:40" x14ac:dyDescent="0.2">
      <c r="A38" s="12"/>
      <c r="B38" s="13"/>
      <c r="C38" s="13"/>
      <c r="D38" s="18" t="s">
        <v>29</v>
      </c>
      <c r="E38" s="33">
        <f>SUM(E15:E36)</f>
        <v>10194603203</v>
      </c>
      <c r="F38" s="33"/>
      <c r="G38" s="33">
        <f>SUM(G15:G36)</f>
        <v>10824852908</v>
      </c>
      <c r="H38" s="33">
        <f>SUM(H15:H36)</f>
        <v>630249705</v>
      </c>
      <c r="I38" s="33">
        <f>SUM(I15:I36)</f>
        <v>14748818</v>
      </c>
      <c r="J38" s="33"/>
      <c r="K38" s="33">
        <f>SUM(K15:K36)</f>
        <v>15847072</v>
      </c>
      <c r="L38" s="33">
        <f>SUM(L15:L36)</f>
        <v>14748818</v>
      </c>
      <c r="M38" s="33">
        <f>SUM(M15:M36)</f>
        <v>0</v>
      </c>
      <c r="N38" s="34">
        <f>SUM(N15:N36)</f>
        <v>1658829.05</v>
      </c>
      <c r="O38" s="34"/>
      <c r="P38" s="33">
        <f>SUM(P15:P36)</f>
        <v>48895531</v>
      </c>
      <c r="Q38" s="33"/>
      <c r="R38" s="33">
        <f>SUM(R15:R36)</f>
        <v>51105130</v>
      </c>
      <c r="S38" s="33"/>
      <c r="T38" s="34"/>
      <c r="U38" s="33"/>
      <c r="V38" s="33">
        <f t="shared" ref="V38:AM38" si="0">SUM(V15:V36)</f>
        <v>0</v>
      </c>
      <c r="W38" s="33">
        <f t="shared" si="0"/>
        <v>681354835</v>
      </c>
      <c r="X38" s="33">
        <f t="shared" si="0"/>
        <v>10605000</v>
      </c>
      <c r="Y38" s="33">
        <f t="shared" si="0"/>
        <v>15200</v>
      </c>
      <c r="Z38" s="33">
        <f t="shared" si="0"/>
        <v>0</v>
      </c>
      <c r="AA38" s="33">
        <f t="shared" si="0"/>
        <v>0</v>
      </c>
      <c r="AB38" s="33">
        <f t="shared" si="0"/>
        <v>0</v>
      </c>
      <c r="AC38" s="33">
        <f t="shared" si="0"/>
        <v>0</v>
      </c>
      <c r="AD38" s="33">
        <f t="shared" si="0"/>
        <v>0</v>
      </c>
      <c r="AE38" s="33">
        <f t="shared" si="0"/>
        <v>0</v>
      </c>
      <c r="AF38" s="33">
        <f t="shared" si="0"/>
        <v>0</v>
      </c>
      <c r="AG38" s="33">
        <f t="shared" si="0"/>
        <v>0</v>
      </c>
      <c r="AH38" s="33">
        <f t="shared" si="0"/>
        <v>0</v>
      </c>
      <c r="AI38" s="33">
        <f t="shared" si="0"/>
        <v>0</v>
      </c>
      <c r="AJ38" s="33">
        <f t="shared" si="0"/>
        <v>0</v>
      </c>
      <c r="AK38" s="33">
        <f t="shared" si="0"/>
        <v>0</v>
      </c>
      <c r="AL38" s="33">
        <f t="shared" si="0"/>
        <v>0</v>
      </c>
      <c r="AM38" s="33">
        <f t="shared" si="0"/>
        <v>500000</v>
      </c>
      <c r="AN38" s="33">
        <f>SUM(AN15:AN36)</f>
        <v>11120200</v>
      </c>
    </row>
    <row r="39" spans="1:40" x14ac:dyDescent="0.2">
      <c r="A39" s="12"/>
      <c r="B39" s="13"/>
      <c r="C39" s="13"/>
      <c r="D39" s="32"/>
      <c r="E39" s="28"/>
      <c r="F39" s="28"/>
      <c r="G39" s="28"/>
      <c r="H39" s="28"/>
      <c r="I39" s="28"/>
      <c r="J39" s="28"/>
      <c r="K39" s="28"/>
      <c r="L39" s="28"/>
      <c r="M39" s="28"/>
      <c r="N39" s="29"/>
      <c r="O39" s="29"/>
      <c r="P39" s="28"/>
      <c r="Q39" s="28"/>
      <c r="R39" s="30"/>
      <c r="S39" s="28"/>
      <c r="T39" s="29"/>
      <c r="U39" s="28"/>
      <c r="V39" s="28"/>
      <c r="W39" s="28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</row>
    <row r="40" spans="1:40" s="23" customFormat="1" ht="11.25" x14ac:dyDescent="0.2">
      <c r="B40" s="17"/>
      <c r="C40" s="17"/>
      <c r="D40" s="17"/>
      <c r="E40" s="17" t="s">
        <v>86</v>
      </c>
      <c r="F40" s="25"/>
      <c r="G40" s="24"/>
      <c r="H40" s="24"/>
      <c r="I40" s="26"/>
      <c r="J40" s="26"/>
      <c r="K40" s="26"/>
      <c r="L40" s="24"/>
      <c r="M40" s="24"/>
      <c r="N40" s="60" t="s">
        <v>87</v>
      </c>
      <c r="O40" s="60"/>
      <c r="P40" s="60"/>
      <c r="Q40" s="60"/>
      <c r="R40" s="60"/>
      <c r="S40" s="60"/>
      <c r="T40" s="60"/>
      <c r="U40" s="60"/>
      <c r="V40" s="60"/>
      <c r="W40" s="60"/>
      <c r="X40" s="60" t="s">
        <v>86</v>
      </c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6"/>
      <c r="Y41" s="16"/>
      <c r="Z41" s="16"/>
      <c r="AA41" s="16"/>
      <c r="AB41" s="16"/>
      <c r="AC41" s="2"/>
      <c r="AD41" s="2"/>
      <c r="AE41" s="2"/>
      <c r="AF41" s="2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6" spans="24:28" x14ac:dyDescent="0.2">
      <c r="X56" s="6"/>
      <c r="Y56" s="6"/>
      <c r="Z56" s="6"/>
      <c r="AA56" s="6"/>
      <c r="AB56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Warren County Equalization Table 2018</dc:title>
  <dc:subject>Warren County Equalization Table 2018</dc:subject>
  <dc:creator>NJ Taxation</dc:creator>
  <cp:keywords>Warren County Equalization, Table 2018</cp:keywords>
  <cp:lastModifiedBy>Christopher Beitz, </cp:lastModifiedBy>
  <cp:lastPrinted>2010-03-10T16:47:19Z</cp:lastPrinted>
  <dcterms:created xsi:type="dcterms:W3CDTF">2002-01-15T13:54:18Z</dcterms:created>
  <dcterms:modified xsi:type="dcterms:W3CDTF">2018-04-24T20:02:06Z</dcterms:modified>
</cp:coreProperties>
</file>