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://treassp/taxation/propadmin/Equalization/Table Version (Web)/2020/"/>
    </mc:Choice>
  </mc:AlternateContent>
  <bookViews>
    <workbookView xWindow="23820" yWindow="540" windowWidth="26025" windowHeight="24615"/>
  </bookViews>
  <sheets>
    <sheet name="Equalization Table" sheetId="1" r:id="rId1"/>
  </sheets>
  <definedNames>
    <definedName name="_Fill" hidden="1">'Equalization Table'!#REF!</definedName>
    <definedName name="_xlnm.Print_Area" localSheetId="0">'Equalization Table'!$A$1:$AN$74</definedName>
    <definedName name="_xlnm.Print_Titles" localSheetId="0">'Equalization Table'!$A:$D,'Equalization Table'!$1:$14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" i="1" l="1"/>
  <c r="E69" i="1" l="1"/>
  <c r="P2" i="1" l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X69" i="1"/>
  <c r="V69" i="1"/>
  <c r="N69" i="1"/>
  <c r="I69" i="1"/>
  <c r="AA2" i="1"/>
  <c r="AN69" i="1" l="1"/>
  <c r="R69" i="1"/>
  <c r="K69" i="1"/>
  <c r="G69" i="1"/>
  <c r="H69" i="1"/>
  <c r="L69" i="1" l="1"/>
  <c r="W69" i="1"/>
</calcChain>
</file>

<file path=xl/sharedStrings.xml><?xml version="1.0" encoding="utf-8"?>
<sst xmlns="http://schemas.openxmlformats.org/spreadsheetml/2006/main" count="240" uniqueCount="191">
  <si>
    <t>Real Property Exclusive of Class II Railroad Property</t>
  </si>
  <si>
    <t>Business Personal Property Locally Assessed N.J.S.A. 54:4-2.47</t>
  </si>
  <si>
    <t>Equalization of Replacement Revenues Under PL 1966 C 135 as amended</t>
  </si>
  <si>
    <t>Deduct True Value of Real Property Exclusive of Class II Railroad Property Where the Taxes are in Default and Liens Unenforceable                                   (C 168, PL 1974)</t>
  </si>
  <si>
    <t>Assumed Equalized Value In Lieu Tax Payment</t>
  </si>
  <si>
    <t>Net Amount of (Col 1D + Col 2E + Col 3E - Col 4C + Col 5)</t>
  </si>
  <si>
    <t>Assessed Values of Limited Exemptions and Abatements</t>
  </si>
  <si>
    <t>1A</t>
  </si>
  <si>
    <t>1B</t>
  </si>
  <si>
    <t>1C</t>
  </si>
  <si>
    <t>1D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</si>
  <si>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</si>
  <si>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</si>
  <si>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</si>
  <si>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</si>
  <si>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</si>
  <si>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</si>
  <si>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</si>
  <si>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</si>
  <si>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</si>
  <si>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</si>
  <si>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</si>
  <si>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</si>
  <si>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</si>
  <si>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 xml:space="preserve">A 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</si>
  <si>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</si>
  <si>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</si>
  <si>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</si>
  <si>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</si>
  <si>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</si>
  <si>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</si>
  <si>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</si>
  <si>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</si>
  <si>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</si>
  <si>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</si>
  <si>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</si>
  <si>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</si>
  <si>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</si>
  <si>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</si>
  <si>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</si>
  <si>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</si>
  <si>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foot notes</t>
  </si>
  <si>
    <t>Municipality</t>
  </si>
  <si>
    <t>Aggregate Assessed Value (Excluding Limited Exemptions and Abatements)</t>
  </si>
  <si>
    <t>Real Property Ratio of Aggregate Assessed to Aggregate True Value</t>
  </si>
  <si>
    <t>Aggregate True Value                                                 (Col 1A/ Col 1B)</t>
  </si>
  <si>
    <t>Amount By Which Col1A Should be Increased or Decreased to Correspond to Col 1C</t>
  </si>
  <si>
    <t>Aggregate Assessed Value</t>
  </si>
  <si>
    <t xml:space="preserve">Taxable % Level (The Lower of the County % Assessment Level or the Pre-Tax Year's School Aid District Ratio) </t>
  </si>
  <si>
    <t>Aggregate True Value 
(Col 2A / Col 2B)</t>
  </si>
  <si>
    <t>Aggregate Equalized Valuation                                            (Col 2C * Col 2B)</t>
  </si>
  <si>
    <t>Amount By Which Col 2A Should be Increased or Decreased to Correspond to Col 2D</t>
  </si>
  <si>
    <t>Business Personal Property Replacement Revenue Received during Preceding Year (PL 1966 C 135 as amended)</t>
  </si>
  <si>
    <t xml:space="preserve">Preceding Year General Tax Rate </t>
  </si>
  <si>
    <t>Capitalization of Replacement Revenues 
(Col 3A / Col 3B)</t>
  </si>
  <si>
    <t>Real Property Ratio of Aggregate Assessed Value to Aggregate True Value (Preceding Year County Equalization Ratio Col 1B in the County Equalization Table)  PL 1971 C 32</t>
  </si>
  <si>
    <t>Assumed  Equalized Value of Amount in                                           Col 3C                                          (Col 3C / Col 3D)</t>
  </si>
  <si>
    <t>Real Property Ratio of Aggregate Assessed to Aggregate True</t>
  </si>
  <si>
    <t>Aggregate True Value 
(Col 4A / Col 4B)</t>
  </si>
  <si>
    <t>In Lieu True Value                     (C 441 PL 1991) N.J.S.A. 40A:21-1 et seq.</t>
  </si>
  <si>
    <t>Transfer to Col 10 County Abstract of Ratables</t>
  </si>
  <si>
    <t>Pollution Control N.J.S.A. 54:4-3.56</t>
  </si>
  <si>
    <t>Fire Suppression N.J.S.A. 
54:4-3.13</t>
  </si>
  <si>
    <t>Fallout Shelter N.J.S.A. 54:4-3.48</t>
  </si>
  <si>
    <t>Water Sewer Facility  N.J.S.A. 54:4-3.59</t>
  </si>
  <si>
    <t>Renewable Energy
N.J.S.A. 54:4-3.113a - 113g</t>
  </si>
  <si>
    <t>UEZ Residential Abatement  N.J.S.A. 54:4-3.139</t>
  </si>
  <si>
    <t>Home Improvement
Only to be used until year 2000 (Repealed) 
R.S.54:4-3.95</t>
  </si>
  <si>
    <t>Multi-Family Dwelling
Only to be used until year 2000 (Repealed) 
R.S.54:4-3.121</t>
  </si>
  <si>
    <t>Class 4 Abatement
Only to be used until year 2000 (Repealed)
R.S.54:4-3.72</t>
  </si>
  <si>
    <t>Dwelling Abatement  N.J.S.A. 40A:21-5</t>
  </si>
  <si>
    <t>Dwelling Exemption N.J.S.A. 40A:21-5</t>
  </si>
  <si>
    <t>New Dwelling Conversion Abatement  N.J.S.A. 40A:21-5</t>
  </si>
  <si>
    <t>New Dwelling Conversion Exemption  N.J.S.A. 40A:21-5</t>
  </si>
  <si>
    <t>Multi-Family Dwelling Exemption  N.J.S.A. 40A:21-6</t>
  </si>
  <si>
    <t>Multi-Family Dwelling Abatement  N.J.S.A. 40A:21-6</t>
  </si>
  <si>
    <t>Commercial &amp; Industrial Exemption  N.J.S.A. 40A:21-7</t>
  </si>
  <si>
    <t xml:space="preserve">Total Value (Sum of A Through P) </t>
  </si>
  <si>
    <t>(N.J.S.A. 54:1-35.2)</t>
  </si>
  <si>
    <t>01</t>
  </si>
  <si>
    <t>ABERDEEN TWP</t>
  </si>
  <si>
    <t>02</t>
  </si>
  <si>
    <t>ALLENHURST BORO</t>
  </si>
  <si>
    <t>03</t>
  </si>
  <si>
    <t>ALLENTOWN BORO</t>
  </si>
  <si>
    <t>04</t>
  </si>
  <si>
    <t>ASBURY PARK CITY</t>
  </si>
  <si>
    <t>05</t>
  </si>
  <si>
    <t>ATLANTIC HIGHLANDS BORO</t>
  </si>
  <si>
    <t>06</t>
  </si>
  <si>
    <t>AVON BY THE SEA BORO</t>
  </si>
  <si>
    <t>07</t>
  </si>
  <si>
    <t>BELMAR BORO</t>
  </si>
  <si>
    <t>08</t>
  </si>
  <si>
    <t>BRADLEY BEACH BORO</t>
  </si>
  <si>
    <t>09</t>
  </si>
  <si>
    <t>BRIELLE BORO</t>
  </si>
  <si>
    <t>10</t>
  </si>
  <si>
    <t>COLTS NECK TOWNSHIP</t>
  </si>
  <si>
    <t>11</t>
  </si>
  <si>
    <t>DEAL BORO</t>
  </si>
  <si>
    <t>12</t>
  </si>
  <si>
    <t>EATONTOWN BORO</t>
  </si>
  <si>
    <t>13</t>
  </si>
  <si>
    <t>ENGLISHTOWN BORO</t>
  </si>
  <si>
    <t>14</t>
  </si>
  <si>
    <t>FAIR HAVEN BORO</t>
  </si>
  <si>
    <t>15</t>
  </si>
  <si>
    <t>FARMINGDALE BORO</t>
  </si>
  <si>
    <t>16</t>
  </si>
  <si>
    <t>FREEHOLD BORO</t>
  </si>
  <si>
    <t>17</t>
  </si>
  <si>
    <t>FREEHOLD TWP</t>
  </si>
  <si>
    <t>18</t>
  </si>
  <si>
    <t>HAZLET TWP</t>
  </si>
  <si>
    <t>19</t>
  </si>
  <si>
    <t>HIGHLANDS BORO</t>
  </si>
  <si>
    <t>20</t>
  </si>
  <si>
    <t>HOLMDEL TWP</t>
  </si>
  <si>
    <t>21</t>
  </si>
  <si>
    <t>HOWELL TWP</t>
  </si>
  <si>
    <t>22</t>
  </si>
  <si>
    <t>INTERLAKEN BORO</t>
  </si>
  <si>
    <t>23</t>
  </si>
  <si>
    <t>KEANSBURG BORO</t>
  </si>
  <si>
    <t>24</t>
  </si>
  <si>
    <t>KEYPORT BORO</t>
  </si>
  <si>
    <t>25</t>
  </si>
  <si>
    <t>LITTLE SILVER BORO</t>
  </si>
  <si>
    <t>26</t>
  </si>
  <si>
    <t>LOCH ARBOUR VILLAGE</t>
  </si>
  <si>
    <t>27</t>
  </si>
  <si>
    <t>LONG BRANCH CITY</t>
  </si>
  <si>
    <t>28</t>
  </si>
  <si>
    <t>MANALAPAN TWP</t>
  </si>
  <si>
    <t>29</t>
  </si>
  <si>
    <t>MANASQUAN BORO</t>
  </si>
  <si>
    <t>30</t>
  </si>
  <si>
    <t>MARLBORO TWP</t>
  </si>
  <si>
    <t>31</t>
  </si>
  <si>
    <t>MATAWAN BORO</t>
  </si>
  <si>
    <t>32</t>
  </si>
  <si>
    <t>MIDDLETOWN TWP</t>
  </si>
  <si>
    <t>33</t>
  </si>
  <si>
    <t>MILLSTONE TWP</t>
  </si>
  <si>
    <t>34</t>
  </si>
  <si>
    <t>MONMOUTH BEACH BORO</t>
  </si>
  <si>
    <t>35</t>
  </si>
  <si>
    <t>NEPTUNE TWP</t>
  </si>
  <si>
    <t>36</t>
  </si>
  <si>
    <t>NEPTUNE CITY BORO</t>
  </si>
  <si>
    <t>37</t>
  </si>
  <si>
    <t>OCEAN TWP</t>
  </si>
  <si>
    <t>38</t>
  </si>
  <si>
    <t>OCEANPORT BORO</t>
  </si>
  <si>
    <t>39</t>
  </si>
  <si>
    <t>RED BANK BORO</t>
  </si>
  <si>
    <t>40</t>
  </si>
  <si>
    <t>ROOSEVELT BORO</t>
  </si>
  <si>
    <t>41</t>
  </si>
  <si>
    <t>RUMSON BORO</t>
  </si>
  <si>
    <t>42</t>
  </si>
  <si>
    <t>SEA BRIGHT BORO</t>
  </si>
  <si>
    <t>43</t>
  </si>
  <si>
    <t>SEA GIRT BORO</t>
  </si>
  <si>
    <t>44</t>
  </si>
  <si>
    <t>SHREWSBURY BORO</t>
  </si>
  <si>
    <t>45</t>
  </si>
  <si>
    <t>SHREWSBURY TWP</t>
  </si>
  <si>
    <t>46</t>
  </si>
  <si>
    <t>LAKE COMO</t>
  </si>
  <si>
    <t>47</t>
  </si>
  <si>
    <t>SPRING LAKE BORO</t>
  </si>
  <si>
    <t>48</t>
  </si>
  <si>
    <t>SPRING LAKE HEIGHTS BORO</t>
  </si>
  <si>
    <t>49</t>
  </si>
  <si>
    <t>TINTON FALLS BORO</t>
  </si>
  <si>
    <t>50</t>
  </si>
  <si>
    <t>UNION BEACH BORO</t>
  </si>
  <si>
    <t>51</t>
  </si>
  <si>
    <t>UPPER FREEHOLD TWP</t>
  </si>
  <si>
    <t>52</t>
  </si>
  <si>
    <t>WALL TWP</t>
  </si>
  <si>
    <t>53</t>
  </si>
  <si>
    <t>WEST LONG BRANCH BORO</t>
  </si>
  <si>
    <t>TOTAL</t>
  </si>
  <si>
    <t xml:space="preserve">R - Revaluation   r - Reassessment  A - Approximation  F - Fiscal Town  E - Excludes Special Exemption </t>
  </si>
  <si>
    <t xml:space="preserve">R - Revaluation   r - Reassessment  A - Approximation  F - Fiscal Town  E - Excludes Special Exemption  </t>
  </si>
  <si>
    <t>r,E</t>
  </si>
  <si>
    <t>r</t>
  </si>
  <si>
    <t>Final Equalization Table, County of Monmouth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</si>
</sst>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/>
    <xf numFmtId="3" fontId="0" fillId="2" borderId="0" xfId="0" applyNumberFormat="1" applyFill="1" applyBorder="1"/>
    <xf numFmtId="4" fontId="0" fillId="2" borderId="0" xfId="0" applyNumberFormat="1" applyFill="1" applyBorder="1"/>
    <xf numFmtId="49" fontId="0" fillId="2" borderId="5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1" fillId="2" borderId="0" xfId="0" quotePrefix="1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Border="1" applyAlignment="1">
      <alignment horizontal="left" vertical="center"/>
    </xf>
    <xf numFmtId="3" fontId="1" fillId="2" borderId="0" xfId="1" applyNumberFormat="1" applyFont="1" applyFill="1" applyBorder="1" applyAlignment="1">
      <alignment horizontal="right" vertical="center"/>
    </xf>
    <xf numFmtId="3" fontId="0" fillId="2" borderId="7" xfId="0" applyNumberFormat="1" applyFill="1" applyBorder="1" applyAlignment="1">
      <alignment horizontal="center"/>
    </xf>
    <xf numFmtId="37" fontId="1" fillId="2" borderId="7" xfId="0" applyNumberFormat="1" applyFont="1" applyFill="1" applyBorder="1" applyAlignment="1">
      <alignment horizontal="center"/>
    </xf>
    <xf numFmtId="37" fontId="0" fillId="2" borderId="7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/>
    </xf>
    <xf numFmtId="37" fontId="0" fillId="2" borderId="0" xfId="0" applyNumberFormat="1" applyFill="1"/>
    <xf numFmtId="37" fontId="0" fillId="2" borderId="0" xfId="0" applyNumberFormat="1" applyFill="1" applyAlignment="1">
      <alignment horizontal="right"/>
    </xf>
    <xf numFmtId="37" fontId="0" fillId="2" borderId="0" xfId="0" applyNumberFormat="1" applyFill="1" applyBorder="1" applyAlignment="1">
      <alignment horizontal="right"/>
    </xf>
    <xf numFmtId="0" fontId="0" fillId="0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39" fontId="4" fillId="2" borderId="7" xfId="0" applyNumberFormat="1" applyFont="1" applyFill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7" fontId="1" fillId="2" borderId="7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6" fontId="0" fillId="2" borderId="0" xfId="0" applyNumberFormat="1" applyFill="1" applyAlignment="1">
      <alignment horizontal="right"/>
    </xf>
    <xf numFmtId="37" fontId="0" fillId="2" borderId="7" xfId="0" applyNumberFormat="1" applyFill="1" applyBorder="1" applyAlignment="1">
      <alignment horizontal="right"/>
    </xf>
    <xf numFmtId="37" fontId="2" fillId="2" borderId="0" xfId="0" applyNumberFormat="1" applyFont="1" applyFill="1" applyAlignment="1">
      <alignment horizontal="right"/>
    </xf>
    <xf numFmtId="37" fontId="3" fillId="2" borderId="0" xfId="0" applyNumberFormat="1" applyFont="1" applyFill="1" applyAlignment="1">
      <alignment horizontal="right"/>
    </xf>
    <xf numFmtId="3" fontId="0" fillId="2" borderId="7" xfId="0" applyNumberForma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37" fontId="0" fillId="2" borderId="2" xfId="0" applyNumberForma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37" fontId="0" fillId="2" borderId="3" xfId="0" applyNumberFormat="1" applyFill="1" applyBorder="1" applyAlignment="1">
      <alignment horizontal="center"/>
    </xf>
    <xf numFmtId="0" fontId="0" fillId="0" borderId="2" xfId="0" quotePrefix="1" applyFill="1" applyBorder="1" applyAlignment="1">
      <alignment horizontal="right"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/>
    <xf numFmtId="37" fontId="0" fillId="0" borderId="6" xfId="1" applyNumberFormat="1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37" fontId="0" fillId="0" borderId="2" xfId="1" applyNumberFormat="1" applyFont="1" applyFill="1" applyBorder="1" applyAlignment="1">
      <alignment horizontal="right" vertical="center" wrapText="1"/>
    </xf>
    <xf numFmtId="37" fontId="0" fillId="0" borderId="2" xfId="0" applyNumberFormat="1" applyFill="1" applyBorder="1" applyAlignment="1">
      <alignment horizontal="right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37" fontId="0" fillId="0" borderId="2" xfId="0" applyNumberFormat="1" applyFill="1" applyBorder="1" applyAlignment="1">
      <alignment horizontal="center" vertical="center" wrapText="1"/>
    </xf>
    <xf numFmtId="39" fontId="0" fillId="0" borderId="2" xfId="1" applyNumberFormat="1" applyFont="1" applyFill="1" applyBorder="1" applyAlignment="1">
      <alignment horizontal="right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39" fontId="0" fillId="0" borderId="2" xfId="0" applyNumberFormat="1" applyFill="1" applyBorder="1" applyAlignment="1">
      <alignment horizontal="right" vertical="center" wrapText="1"/>
    </xf>
    <xf numFmtId="37" fontId="0" fillId="0" borderId="2" xfId="1" applyNumberFormat="1" applyFon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5" xfId="0" applyFill="1" applyBorder="1" applyAlignment="1">
      <alignment horizontal="center" wrapText="1"/>
    </xf>
    <xf numFmtId="0" fontId="1" fillId="0" borderId="2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165" fontId="1" fillId="0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27"/>
  <sheetViews>
    <sheetView tabSelected="1" topLeftCell="A18" zoomScale="90" zoomScaleNormal="90" workbookViewId="0">
      <pane xSplit="4" topLeftCell="N1" activePane="topRight" state="frozen"/>
      <selection pane="topRight" activeCell="A15" sqref="A15:XFD67"/>
    </sheetView>
  </sheetViews>
  <sheetFormatPr defaultColWidth="9.140625" defaultRowHeight="12.75" x14ac:dyDescent="0.2"/>
  <cols>
    <col min="1" max="1" width="3.42578125" style="2" bestFit="1" customWidth="1"/>
    <col min="2" max="2" width="3" style="1" bestFit="1" customWidth="1"/>
    <col min="3" max="3" width="8.28515625" style="2" customWidth="1"/>
    <col min="4" max="4" width="35.28515625" style="2" bestFit="1" customWidth="1"/>
    <col min="5" max="5" width="16.140625" style="40" customWidth="1"/>
    <col min="6" max="6" width="17.85546875" style="2" customWidth="1"/>
    <col min="7" max="7" width="16.7109375" style="36" customWidth="1"/>
    <col min="8" max="8" width="19.28515625" style="36" customWidth="1"/>
    <col min="9" max="9" width="15.28515625" style="40" customWidth="1"/>
    <col min="10" max="10" width="19.85546875" style="2" customWidth="1"/>
    <col min="11" max="11" width="16" style="40" customWidth="1"/>
    <col min="12" max="12" width="15.42578125" style="40" customWidth="1"/>
    <col min="13" max="13" width="14" style="2" customWidth="1"/>
    <col min="14" max="14" width="18.42578125" style="40" customWidth="1"/>
    <col min="15" max="15" width="11.7109375" style="2" customWidth="1"/>
    <col min="16" max="16" width="15.7109375" style="40" customWidth="1"/>
    <col min="17" max="17" width="19.28515625" style="2" customWidth="1"/>
    <col min="18" max="18" width="15.42578125" style="36" customWidth="1"/>
    <col min="19" max="19" width="11.42578125" style="2" customWidth="1"/>
    <col min="20" max="20" width="14" style="2" customWidth="1"/>
    <col min="21" max="21" width="14.85546875" style="2" customWidth="1"/>
    <col min="22" max="22" width="16" style="2" customWidth="1"/>
    <col min="23" max="23" width="15.7109375" style="2" customWidth="1"/>
    <col min="24" max="24" width="11" style="2" customWidth="1"/>
    <col min="25" max="25" width="13.28515625" style="2" customWidth="1"/>
    <col min="26" max="26" width="9.7109375" style="2" customWidth="1"/>
    <col min="27" max="27" width="11" style="2" customWidth="1"/>
    <col min="28" max="28" width="10.7109375" style="2" customWidth="1"/>
    <col min="29" max="29" width="13.140625" style="2" customWidth="1"/>
    <col min="30" max="30" width="12.7109375" style="2" customWidth="1"/>
    <col min="31" max="31" width="14" style="2" customWidth="1"/>
    <col min="32" max="32" width="12.7109375" style="2" customWidth="1"/>
    <col min="33" max="33" width="11.42578125" style="2" customWidth="1"/>
    <col min="34" max="34" width="12.42578125" style="2" customWidth="1"/>
    <col min="35" max="35" width="16.140625" style="2" customWidth="1"/>
    <col min="36" max="36" width="15.85546875" style="2" customWidth="1"/>
    <col min="37" max="37" width="13.85546875" style="2" customWidth="1"/>
    <col min="38" max="38" width="12" style="2" customWidth="1"/>
    <col min="39" max="39" width="13" style="2" customWidth="1"/>
    <col min="40" max="40" width="14.85546875" style="2" customWidth="1"/>
    <col min="41" max="16384" width="9.140625" style="2"/>
  </cols>
  <sheetData>
    <row r="2" spans="1:40" ht="15" x14ac:dyDescent="0.2">
      <c r="G2" s="53"/>
      <c r="H2" s="36" t="s">
        <v>190</v>
      </c>
      <c r="P2" s="69" t="str">
        <f>H2</f>
        <v>Final Equalization Table, County of Monmouth for the year 2020</v>
      </c>
      <c r="AA2" s="2" t="str">
        <f>H2</f>
        <v>Final Equalization Table, County of Monmouth for the year 2020</v>
      </c>
    </row>
    <row r="5" spans="1:40" ht="27.6" customHeight="1" x14ac:dyDescent="0.2">
      <c r="E5" s="61" t="s">
        <v>0</v>
      </c>
      <c r="F5" s="61"/>
      <c r="G5" s="61"/>
      <c r="H5" s="61"/>
      <c r="I5" s="56" t="s">
        <v>1</v>
      </c>
      <c r="J5" s="56"/>
      <c r="K5" s="56"/>
      <c r="L5" s="56"/>
      <c r="M5" s="56"/>
      <c r="N5" s="61" t="s">
        <v>2</v>
      </c>
      <c r="O5" s="61"/>
      <c r="P5" s="61"/>
      <c r="Q5" s="61"/>
      <c r="R5" s="61"/>
      <c r="S5" s="56" t="s">
        <v>3</v>
      </c>
      <c r="T5" s="56"/>
      <c r="U5" s="56"/>
      <c r="V5" s="56" t="s">
        <v>4</v>
      </c>
      <c r="W5" s="56" t="s">
        <v>5</v>
      </c>
    </row>
    <row r="6" spans="1:40" ht="28.35" customHeight="1" x14ac:dyDescent="0.2">
      <c r="E6" s="61"/>
      <c r="F6" s="61"/>
      <c r="G6" s="61"/>
      <c r="H6" s="61"/>
      <c r="I6" s="56"/>
      <c r="J6" s="56"/>
      <c r="K6" s="56"/>
      <c r="L6" s="56"/>
      <c r="M6" s="56"/>
      <c r="N6" s="61"/>
      <c r="O6" s="61"/>
      <c r="P6" s="61"/>
      <c r="Q6" s="61"/>
      <c r="R6" s="61"/>
      <c r="S6" s="56"/>
      <c r="T6" s="56"/>
      <c r="U6" s="56"/>
      <c r="V6" s="56"/>
      <c r="W6" s="56"/>
    </row>
    <row r="7" spans="1:40" ht="12.75" customHeight="1" x14ac:dyDescent="0.2">
      <c r="E7" s="61"/>
      <c r="F7" s="61"/>
      <c r="G7" s="61"/>
      <c r="H7" s="61"/>
      <c r="I7" s="56"/>
      <c r="J7" s="56"/>
      <c r="K7" s="56"/>
      <c r="L7" s="56"/>
      <c r="M7" s="56"/>
      <c r="N7" s="61"/>
      <c r="O7" s="61"/>
      <c r="P7" s="61"/>
      <c r="Q7" s="61"/>
      <c r="R7" s="61"/>
      <c r="S7" s="56"/>
      <c r="T7" s="56"/>
      <c r="U7" s="56"/>
      <c r="V7" s="56"/>
      <c r="W7" s="56"/>
      <c r="X7" s="65" t="s">
        <v>6</v>
      </c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7"/>
    </row>
    <row r="8" spans="1:40" s="1" customFormat="1" x14ac:dyDescent="0.2">
      <c r="E8" s="11" t="s">
        <v>7</v>
      </c>
      <c r="F8" s="11" t="s">
        <v>8</v>
      </c>
      <c r="G8" s="70" t="s">
        <v>9</v>
      </c>
      <c r="H8" s="70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11" t="s">
        <v>15</v>
      </c>
      <c r="N8" s="11" t="s">
        <v>16</v>
      </c>
      <c r="O8" s="11" t="s">
        <v>17</v>
      </c>
      <c r="P8" s="11" t="s">
        <v>18</v>
      </c>
      <c r="Q8" s="11" t="s">
        <v>19</v>
      </c>
      <c r="R8" s="70" t="s">
        <v>20</v>
      </c>
      <c r="S8" s="39" t="s">
        <v>21</v>
      </c>
      <c r="T8" s="39" t="s">
        <v>22</v>
      </c>
      <c r="U8" s="39" t="s">
        <v>23</v>
      </c>
      <c r="V8" s="39">
        <v>5</v>
      </c>
      <c r="W8" s="39">
        <v>6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10" t="s">
        <v>30</v>
      </c>
      <c r="AE8" s="10" t="s">
        <v>31</v>
      </c>
      <c r="AF8" s="10" t="s">
        <v>32</v>
      </c>
      <c r="AG8" s="10" t="s">
        <v>33</v>
      </c>
      <c r="AH8" s="10" t="s">
        <v>34</v>
      </c>
      <c r="AI8" s="10" t="s">
        <v>35</v>
      </c>
      <c r="AJ8" s="18" t="s">
        <v>36</v>
      </c>
      <c r="AK8" s="19" t="s">
        <v>37</v>
      </c>
      <c r="AL8" s="19" t="s">
        <v>38</v>
      </c>
      <c r="AM8" s="19" t="s">
        <v>39</v>
      </c>
      <c r="AN8" s="19" t="s">
        <v>40</v>
      </c>
    </row>
    <row r="9" spans="1:40" s="7" customFormat="1" ht="13.35" customHeight="1" x14ac:dyDescent="0.2">
      <c r="B9" s="8"/>
      <c r="C9" s="56" t="s">
        <v>41</v>
      </c>
      <c r="D9" s="57" t="s">
        <v>42</v>
      </c>
      <c r="E9" s="59" t="s">
        <v>43</v>
      </c>
      <c r="F9" s="56" t="s">
        <v>44</v>
      </c>
      <c r="G9" s="62" t="s">
        <v>45</v>
      </c>
      <c r="H9" s="62" t="s">
        <v>46</v>
      </c>
      <c r="I9" s="59" t="s">
        <v>47</v>
      </c>
      <c r="J9" s="63" t="s">
        <v>48</v>
      </c>
      <c r="K9" s="59" t="s">
        <v>49</v>
      </c>
      <c r="L9" s="59" t="s">
        <v>50</v>
      </c>
      <c r="M9" s="56" t="s">
        <v>51</v>
      </c>
      <c r="N9" s="59" t="s">
        <v>52</v>
      </c>
      <c r="O9" s="56" t="s">
        <v>53</v>
      </c>
      <c r="P9" s="59" t="s">
        <v>54</v>
      </c>
      <c r="Q9" s="56" t="s">
        <v>55</v>
      </c>
      <c r="R9" s="62" t="s">
        <v>56</v>
      </c>
      <c r="S9" s="56" t="s">
        <v>47</v>
      </c>
      <c r="T9" s="56" t="s">
        <v>57</v>
      </c>
      <c r="U9" s="56" t="s">
        <v>58</v>
      </c>
      <c r="V9" s="56" t="s">
        <v>59</v>
      </c>
      <c r="W9" s="56" t="s">
        <v>60</v>
      </c>
      <c r="X9" s="56" t="s">
        <v>61</v>
      </c>
      <c r="Y9" s="56" t="s">
        <v>62</v>
      </c>
      <c r="Z9" s="56" t="s">
        <v>63</v>
      </c>
      <c r="AA9" s="56" t="s">
        <v>64</v>
      </c>
      <c r="AB9" s="63" t="s">
        <v>65</v>
      </c>
      <c r="AC9" s="56" t="s">
        <v>66</v>
      </c>
      <c r="AD9" s="63" t="s">
        <v>67</v>
      </c>
      <c r="AE9" s="63" t="s">
        <v>68</v>
      </c>
      <c r="AF9" s="63" t="s">
        <v>69</v>
      </c>
      <c r="AG9" s="56" t="s">
        <v>70</v>
      </c>
      <c r="AH9" s="56" t="s">
        <v>71</v>
      </c>
      <c r="AI9" s="56" t="s">
        <v>72</v>
      </c>
      <c r="AJ9" s="56" t="s">
        <v>73</v>
      </c>
      <c r="AK9" s="68" t="s">
        <v>74</v>
      </c>
      <c r="AL9" s="68" t="s">
        <v>75</v>
      </c>
      <c r="AM9" s="68" t="s">
        <v>76</v>
      </c>
      <c r="AN9" s="68" t="s">
        <v>77</v>
      </c>
    </row>
    <row r="10" spans="1:40" s="7" customFormat="1" x14ac:dyDescent="0.2">
      <c r="B10" s="8"/>
      <c r="C10" s="56"/>
      <c r="D10" s="57"/>
      <c r="E10" s="59"/>
      <c r="F10" s="56"/>
      <c r="G10" s="62"/>
      <c r="H10" s="62"/>
      <c r="I10" s="59"/>
      <c r="J10" s="64"/>
      <c r="K10" s="59"/>
      <c r="L10" s="59"/>
      <c r="M10" s="56"/>
      <c r="N10" s="59"/>
      <c r="O10" s="56"/>
      <c r="P10" s="59"/>
      <c r="Q10" s="56"/>
      <c r="R10" s="62"/>
      <c r="S10" s="56"/>
      <c r="T10" s="56"/>
      <c r="U10" s="56"/>
      <c r="V10" s="56"/>
      <c r="W10" s="56"/>
      <c r="X10" s="56"/>
      <c r="Y10" s="56"/>
      <c r="Z10" s="56"/>
      <c r="AA10" s="56"/>
      <c r="AB10" s="64"/>
      <c r="AC10" s="56"/>
      <c r="AD10" s="64"/>
      <c r="AE10" s="64"/>
      <c r="AF10" s="64"/>
      <c r="AG10" s="56"/>
      <c r="AH10" s="56"/>
      <c r="AI10" s="56"/>
      <c r="AJ10" s="56"/>
      <c r="AK10" s="56"/>
      <c r="AL10" s="56"/>
      <c r="AM10" s="56"/>
      <c r="AN10" s="56"/>
    </row>
    <row r="11" spans="1:40" s="7" customFormat="1" ht="56.1" customHeight="1" x14ac:dyDescent="0.2">
      <c r="B11" s="8"/>
      <c r="C11" s="56"/>
      <c r="D11" s="57"/>
      <c r="E11" s="59"/>
      <c r="F11" s="56"/>
      <c r="G11" s="62"/>
      <c r="H11" s="62"/>
      <c r="I11" s="59"/>
      <c r="J11" s="64"/>
      <c r="K11" s="59"/>
      <c r="L11" s="59"/>
      <c r="M11" s="56"/>
      <c r="N11" s="59"/>
      <c r="O11" s="56"/>
      <c r="P11" s="59"/>
      <c r="Q11" s="56"/>
      <c r="R11" s="62"/>
      <c r="S11" s="56"/>
      <c r="T11" s="56"/>
      <c r="U11" s="56"/>
      <c r="V11" s="56"/>
      <c r="W11" s="56"/>
      <c r="X11" s="56"/>
      <c r="Y11" s="56"/>
      <c r="Z11" s="56"/>
      <c r="AA11" s="56"/>
      <c r="AB11" s="64"/>
      <c r="AC11" s="56"/>
      <c r="AD11" s="64"/>
      <c r="AE11" s="64"/>
      <c r="AF11" s="64"/>
      <c r="AG11" s="56"/>
      <c r="AH11" s="56"/>
      <c r="AI11" s="56"/>
      <c r="AJ11" s="56"/>
      <c r="AK11" s="56"/>
      <c r="AL11" s="56"/>
      <c r="AM11" s="56"/>
      <c r="AN11" s="56"/>
    </row>
    <row r="12" spans="1:40" s="7" customFormat="1" x14ac:dyDescent="0.2">
      <c r="B12" s="8"/>
      <c r="C12" s="56"/>
      <c r="D12" s="57"/>
      <c r="E12" s="59"/>
      <c r="F12" s="56"/>
      <c r="G12" s="62"/>
      <c r="H12" s="62"/>
      <c r="I12" s="59"/>
      <c r="J12" s="64"/>
      <c r="K12" s="59"/>
      <c r="L12" s="59"/>
      <c r="M12" s="56"/>
      <c r="N12" s="59"/>
      <c r="O12" s="56"/>
      <c r="P12" s="59"/>
      <c r="Q12" s="56"/>
      <c r="R12" s="62"/>
      <c r="S12" s="56"/>
      <c r="T12" s="56"/>
      <c r="U12" s="56"/>
      <c r="V12" s="56"/>
      <c r="W12" s="56"/>
      <c r="X12" s="56"/>
      <c r="Y12" s="56"/>
      <c r="Z12" s="56"/>
      <c r="AA12" s="56"/>
      <c r="AB12" s="64"/>
      <c r="AC12" s="56"/>
      <c r="AD12" s="64"/>
      <c r="AE12" s="64"/>
      <c r="AF12" s="64"/>
      <c r="AG12" s="56"/>
      <c r="AH12" s="56"/>
      <c r="AI12" s="56"/>
      <c r="AJ12" s="56"/>
      <c r="AK12" s="56"/>
      <c r="AL12" s="56"/>
      <c r="AM12" s="56"/>
      <c r="AN12" s="56"/>
    </row>
    <row r="13" spans="1:40" s="7" customFormat="1" x14ac:dyDescent="0.2">
      <c r="B13" s="8"/>
      <c r="C13" s="56"/>
      <c r="D13" s="57"/>
      <c r="E13" s="59"/>
      <c r="F13" s="56"/>
      <c r="G13" s="62"/>
      <c r="H13" s="62"/>
      <c r="I13" s="59"/>
      <c r="J13" s="64"/>
      <c r="K13" s="59"/>
      <c r="L13" s="59"/>
      <c r="M13" s="56"/>
      <c r="N13" s="59"/>
      <c r="O13" s="56"/>
      <c r="P13" s="59"/>
      <c r="Q13" s="56"/>
      <c r="R13" s="62"/>
      <c r="S13" s="56"/>
      <c r="T13" s="56"/>
      <c r="U13" s="56"/>
      <c r="V13" s="56"/>
      <c r="W13" s="56"/>
      <c r="X13" s="56"/>
      <c r="Y13" s="56"/>
      <c r="Z13" s="56"/>
      <c r="AA13" s="56"/>
      <c r="AB13" s="64"/>
      <c r="AC13" s="56"/>
      <c r="AD13" s="64"/>
      <c r="AE13" s="64"/>
      <c r="AF13" s="64"/>
      <c r="AG13" s="56"/>
      <c r="AH13" s="56"/>
      <c r="AI13" s="56"/>
      <c r="AJ13" s="56"/>
      <c r="AK13" s="56"/>
      <c r="AL13" s="56"/>
      <c r="AM13" s="56"/>
      <c r="AN13" s="56"/>
    </row>
    <row r="14" spans="1:40" s="7" customFormat="1" x14ac:dyDescent="0.2">
      <c r="B14" s="8"/>
      <c r="C14" s="56"/>
      <c r="D14" s="58"/>
      <c r="E14" s="59"/>
      <c r="F14" s="56"/>
      <c r="G14" s="62"/>
      <c r="H14" s="62"/>
      <c r="I14" s="59"/>
      <c r="J14" s="20" t="s">
        <v>78</v>
      </c>
      <c r="K14" s="59"/>
      <c r="L14" s="59"/>
      <c r="M14" s="56"/>
      <c r="N14" s="59"/>
      <c r="O14" s="56"/>
      <c r="P14" s="59"/>
      <c r="Q14" s="56"/>
      <c r="R14" s="62"/>
      <c r="S14" s="56"/>
      <c r="T14" s="56"/>
      <c r="U14" s="56"/>
      <c r="V14" s="56"/>
      <c r="W14" s="56"/>
      <c r="X14" s="56"/>
      <c r="Y14" s="56"/>
      <c r="Z14" s="56"/>
      <c r="AA14" s="56"/>
      <c r="AB14" s="68"/>
      <c r="AC14" s="56"/>
      <c r="AD14" s="68"/>
      <c r="AE14" s="68"/>
      <c r="AF14" s="68"/>
      <c r="AG14" s="56"/>
      <c r="AH14" s="56"/>
      <c r="AI14" s="56"/>
      <c r="AJ14" s="56"/>
      <c r="AK14" s="56"/>
      <c r="AL14" s="56"/>
      <c r="AM14" s="56"/>
      <c r="AN14" s="56"/>
    </row>
    <row r="15" spans="1:40" s="86" customFormat="1" x14ac:dyDescent="0.2">
      <c r="A15" s="71">
        <v>13</v>
      </c>
      <c r="B15" s="72" t="s">
        <v>79</v>
      </c>
      <c r="C15" s="38" t="s">
        <v>188</v>
      </c>
      <c r="D15" s="73" t="s">
        <v>80</v>
      </c>
      <c r="E15" s="74">
        <v>2329384090</v>
      </c>
      <c r="F15" s="75">
        <v>96.49</v>
      </c>
      <c r="G15" s="76">
        <v>2414119691</v>
      </c>
      <c r="H15" s="77">
        <v>84735601</v>
      </c>
      <c r="I15" s="76">
        <v>0</v>
      </c>
      <c r="J15" s="78">
        <v>100</v>
      </c>
      <c r="K15" s="77">
        <v>0</v>
      </c>
      <c r="L15" s="76">
        <v>0</v>
      </c>
      <c r="M15" s="79">
        <v>0</v>
      </c>
      <c r="N15" s="80">
        <v>223552.45</v>
      </c>
      <c r="O15" s="81">
        <v>2.6120000000000001</v>
      </c>
      <c r="P15" s="82">
        <v>8558669.6018376723</v>
      </c>
      <c r="Q15" s="75">
        <v>94.83</v>
      </c>
      <c r="R15" s="77">
        <v>9025276</v>
      </c>
      <c r="S15" s="83">
        <v>0</v>
      </c>
      <c r="T15" s="75">
        <v>96.49</v>
      </c>
      <c r="U15" s="83">
        <v>0</v>
      </c>
      <c r="V15" s="83">
        <v>0</v>
      </c>
      <c r="W15" s="84">
        <v>93760877</v>
      </c>
      <c r="X15" s="85">
        <v>0</v>
      </c>
      <c r="Y15" s="85">
        <v>28300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91500</v>
      </c>
      <c r="AI15" s="85">
        <v>0</v>
      </c>
      <c r="AJ15" s="85">
        <v>200510</v>
      </c>
      <c r="AK15" s="85">
        <v>0</v>
      </c>
      <c r="AL15" s="85">
        <v>0</v>
      </c>
      <c r="AM15" s="85">
        <v>0</v>
      </c>
      <c r="AN15" s="83">
        <v>320310</v>
      </c>
    </row>
    <row r="16" spans="1:40" s="86" customFormat="1" x14ac:dyDescent="0.2">
      <c r="A16" s="71">
        <v>13</v>
      </c>
      <c r="B16" s="72" t="s">
        <v>81</v>
      </c>
      <c r="C16" s="38" t="s">
        <v>189</v>
      </c>
      <c r="D16" s="73" t="s">
        <v>82</v>
      </c>
      <c r="E16" s="74">
        <v>652912300</v>
      </c>
      <c r="F16" s="75">
        <v>85.91</v>
      </c>
      <c r="G16" s="76">
        <v>759995693</v>
      </c>
      <c r="H16" s="77">
        <v>107083393</v>
      </c>
      <c r="I16" s="76">
        <v>240049</v>
      </c>
      <c r="J16" s="78">
        <v>100</v>
      </c>
      <c r="K16" s="77">
        <v>240049</v>
      </c>
      <c r="L16" s="76">
        <v>240049</v>
      </c>
      <c r="M16" s="79">
        <v>0</v>
      </c>
      <c r="N16" s="80">
        <v>11771.29</v>
      </c>
      <c r="O16" s="81">
        <v>0.79500000000000004</v>
      </c>
      <c r="P16" s="82">
        <v>1480665.4088050313</v>
      </c>
      <c r="Q16" s="75">
        <v>91.19</v>
      </c>
      <c r="R16" s="77">
        <v>1623715</v>
      </c>
      <c r="S16" s="83">
        <v>0</v>
      </c>
      <c r="T16" s="75">
        <v>85.91</v>
      </c>
      <c r="U16" s="83">
        <v>0</v>
      </c>
      <c r="V16" s="83">
        <v>0</v>
      </c>
      <c r="W16" s="84">
        <v>108707108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3">
        <v>0</v>
      </c>
    </row>
    <row r="17" spans="1:40" s="86" customFormat="1" x14ac:dyDescent="0.2">
      <c r="A17" s="71">
        <v>13</v>
      </c>
      <c r="B17" s="72" t="s">
        <v>83</v>
      </c>
      <c r="C17" s="38"/>
      <c r="D17" s="73" t="s">
        <v>84</v>
      </c>
      <c r="E17" s="74">
        <v>192688600</v>
      </c>
      <c r="F17" s="75">
        <v>97.88</v>
      </c>
      <c r="G17" s="76">
        <v>196862076</v>
      </c>
      <c r="H17" s="77">
        <v>4173476</v>
      </c>
      <c r="I17" s="76">
        <v>0</v>
      </c>
      <c r="J17" s="78">
        <v>97.88</v>
      </c>
      <c r="K17" s="77">
        <v>0</v>
      </c>
      <c r="L17" s="76">
        <v>0</v>
      </c>
      <c r="M17" s="79">
        <v>0</v>
      </c>
      <c r="N17" s="80">
        <v>7196.45</v>
      </c>
      <c r="O17" s="81">
        <v>3.0289999999999999</v>
      </c>
      <c r="P17" s="82">
        <v>237585.01155496866</v>
      </c>
      <c r="Q17" s="75">
        <v>98.21</v>
      </c>
      <c r="R17" s="77">
        <v>241915</v>
      </c>
      <c r="S17" s="83">
        <v>0</v>
      </c>
      <c r="T17" s="75">
        <v>97.88</v>
      </c>
      <c r="U17" s="83">
        <v>0</v>
      </c>
      <c r="V17" s="83">
        <v>0</v>
      </c>
      <c r="W17" s="84">
        <v>4415391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3">
        <v>0</v>
      </c>
    </row>
    <row r="18" spans="1:40" s="86" customFormat="1" x14ac:dyDescent="0.2">
      <c r="A18" s="71">
        <v>13</v>
      </c>
      <c r="B18" s="72" t="s">
        <v>85</v>
      </c>
      <c r="C18" s="38" t="s">
        <v>188</v>
      </c>
      <c r="D18" s="73" t="s">
        <v>86</v>
      </c>
      <c r="E18" s="74">
        <v>2010280000</v>
      </c>
      <c r="F18" s="75">
        <v>106.91</v>
      </c>
      <c r="G18" s="76">
        <v>1880347956</v>
      </c>
      <c r="H18" s="77">
        <v>-129932044</v>
      </c>
      <c r="I18" s="76">
        <v>0</v>
      </c>
      <c r="J18" s="78">
        <v>100</v>
      </c>
      <c r="K18" s="77">
        <v>0</v>
      </c>
      <c r="L18" s="76">
        <v>0</v>
      </c>
      <c r="M18" s="79">
        <v>0</v>
      </c>
      <c r="N18" s="80">
        <v>466926.13</v>
      </c>
      <c r="O18" s="81">
        <v>1.65</v>
      </c>
      <c r="P18" s="82">
        <v>28298553.333333332</v>
      </c>
      <c r="Q18" s="75">
        <v>104.64</v>
      </c>
      <c r="R18" s="77">
        <v>27043725</v>
      </c>
      <c r="S18" s="83">
        <v>0</v>
      </c>
      <c r="T18" s="75">
        <v>106.91</v>
      </c>
      <c r="U18" s="83">
        <v>0</v>
      </c>
      <c r="V18" s="83">
        <v>996742</v>
      </c>
      <c r="W18" s="84">
        <v>-101891577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514200</v>
      </c>
      <c r="AI18" s="85">
        <v>3856800</v>
      </c>
      <c r="AJ18" s="85">
        <v>0</v>
      </c>
      <c r="AK18" s="85">
        <v>0</v>
      </c>
      <c r="AL18" s="85">
        <v>0</v>
      </c>
      <c r="AM18" s="85">
        <v>541200</v>
      </c>
      <c r="AN18" s="83">
        <v>4912200</v>
      </c>
    </row>
    <row r="19" spans="1:40" s="86" customFormat="1" x14ac:dyDescent="0.2">
      <c r="A19" s="71">
        <v>13</v>
      </c>
      <c r="B19" s="72" t="s">
        <v>87</v>
      </c>
      <c r="C19" s="38" t="s">
        <v>188</v>
      </c>
      <c r="D19" s="73" t="s">
        <v>88</v>
      </c>
      <c r="E19" s="74">
        <v>928100800</v>
      </c>
      <c r="F19" s="75">
        <v>98.75</v>
      </c>
      <c r="G19" s="76">
        <v>939848911</v>
      </c>
      <c r="H19" s="77">
        <v>11748111</v>
      </c>
      <c r="I19" s="76">
        <v>1746928</v>
      </c>
      <c r="J19" s="78">
        <v>100</v>
      </c>
      <c r="K19" s="77">
        <v>1746928</v>
      </c>
      <c r="L19" s="76">
        <v>1746928</v>
      </c>
      <c r="M19" s="79">
        <v>0</v>
      </c>
      <c r="N19" s="80">
        <v>33875.47</v>
      </c>
      <c r="O19" s="81">
        <v>1.9810000000000001</v>
      </c>
      <c r="P19" s="82">
        <v>1710018.6774356386</v>
      </c>
      <c r="Q19" s="75">
        <v>101.37</v>
      </c>
      <c r="R19" s="77">
        <v>1686908</v>
      </c>
      <c r="S19" s="83">
        <v>0</v>
      </c>
      <c r="T19" s="75">
        <v>98.75</v>
      </c>
      <c r="U19" s="83">
        <v>0</v>
      </c>
      <c r="V19" s="83">
        <v>0</v>
      </c>
      <c r="W19" s="84">
        <v>13435019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29700</v>
      </c>
      <c r="AH19" s="85">
        <v>0</v>
      </c>
      <c r="AI19" s="85">
        <v>50000</v>
      </c>
      <c r="AJ19" s="85">
        <v>0</v>
      </c>
      <c r="AK19" s="85">
        <v>0</v>
      </c>
      <c r="AL19" s="85">
        <v>0</v>
      </c>
      <c r="AM19" s="85">
        <v>50000</v>
      </c>
      <c r="AN19" s="83">
        <v>129700</v>
      </c>
    </row>
    <row r="20" spans="1:40" s="86" customFormat="1" x14ac:dyDescent="0.2">
      <c r="A20" s="71">
        <v>13</v>
      </c>
      <c r="B20" s="72" t="s">
        <v>89</v>
      </c>
      <c r="C20" s="38"/>
      <c r="D20" s="73" t="s">
        <v>90</v>
      </c>
      <c r="E20" s="74">
        <v>931244500</v>
      </c>
      <c r="F20" s="75">
        <v>83.92</v>
      </c>
      <c r="G20" s="76">
        <v>1109681244</v>
      </c>
      <c r="H20" s="77">
        <v>178436744</v>
      </c>
      <c r="I20" s="76">
        <v>0</v>
      </c>
      <c r="J20" s="78">
        <v>83.92</v>
      </c>
      <c r="K20" s="77">
        <v>0</v>
      </c>
      <c r="L20" s="76">
        <v>0</v>
      </c>
      <c r="M20" s="79">
        <v>0</v>
      </c>
      <c r="N20" s="80">
        <v>13967.41</v>
      </c>
      <c r="O20" s="81">
        <v>1.165</v>
      </c>
      <c r="P20" s="82">
        <v>1198919.3133047209</v>
      </c>
      <c r="Q20" s="75">
        <v>88.77</v>
      </c>
      <c r="R20" s="77">
        <v>1350591</v>
      </c>
      <c r="S20" s="83">
        <v>0</v>
      </c>
      <c r="T20" s="75">
        <v>83.92</v>
      </c>
      <c r="U20" s="83">
        <v>0</v>
      </c>
      <c r="V20" s="83">
        <v>0</v>
      </c>
      <c r="W20" s="84">
        <v>179787335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3">
        <v>0</v>
      </c>
    </row>
    <row r="21" spans="1:40" s="86" customFormat="1" x14ac:dyDescent="0.2">
      <c r="A21" s="71">
        <v>13</v>
      </c>
      <c r="B21" s="72" t="s">
        <v>91</v>
      </c>
      <c r="C21" s="38" t="s">
        <v>28</v>
      </c>
      <c r="D21" s="73" t="s">
        <v>92</v>
      </c>
      <c r="E21" s="74">
        <v>1714720700</v>
      </c>
      <c r="F21" s="75">
        <v>92.93</v>
      </c>
      <c r="G21" s="76">
        <v>1845174540</v>
      </c>
      <c r="H21" s="77">
        <v>130453840</v>
      </c>
      <c r="I21" s="76">
        <v>0</v>
      </c>
      <c r="J21" s="78">
        <v>92.93</v>
      </c>
      <c r="K21" s="77">
        <v>0</v>
      </c>
      <c r="L21" s="76">
        <v>0</v>
      </c>
      <c r="M21" s="79">
        <v>0</v>
      </c>
      <c r="N21" s="80">
        <v>57040.01</v>
      </c>
      <c r="O21" s="81">
        <v>1.345</v>
      </c>
      <c r="P21" s="82">
        <v>4240892.936802974</v>
      </c>
      <c r="Q21" s="75">
        <v>92.61</v>
      </c>
      <c r="R21" s="77">
        <v>4579303</v>
      </c>
      <c r="S21" s="83">
        <v>0</v>
      </c>
      <c r="T21" s="75">
        <v>92.93</v>
      </c>
      <c r="U21" s="83">
        <v>0</v>
      </c>
      <c r="V21" s="83">
        <v>0</v>
      </c>
      <c r="W21" s="84">
        <v>135033143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730800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3">
        <v>730800</v>
      </c>
    </row>
    <row r="22" spans="1:40" s="86" customFormat="1" x14ac:dyDescent="0.2">
      <c r="A22" s="71">
        <v>13</v>
      </c>
      <c r="B22" s="72" t="s">
        <v>93</v>
      </c>
      <c r="C22" s="38" t="s">
        <v>189</v>
      </c>
      <c r="D22" s="73" t="s">
        <v>94</v>
      </c>
      <c r="E22" s="74">
        <v>1458545700</v>
      </c>
      <c r="F22" s="75">
        <v>102.02</v>
      </c>
      <c r="G22" s="76">
        <v>1429666438</v>
      </c>
      <c r="H22" s="77">
        <v>-28879262</v>
      </c>
      <c r="I22" s="76">
        <v>0</v>
      </c>
      <c r="J22" s="78">
        <v>100</v>
      </c>
      <c r="K22" s="77">
        <v>0</v>
      </c>
      <c r="L22" s="76">
        <v>0</v>
      </c>
      <c r="M22" s="79">
        <v>0</v>
      </c>
      <c r="N22" s="80">
        <v>37154.54</v>
      </c>
      <c r="O22" s="81">
        <v>1.266</v>
      </c>
      <c r="P22" s="82">
        <v>2934797.7883096365</v>
      </c>
      <c r="Q22" s="75">
        <v>99.04</v>
      </c>
      <c r="R22" s="77">
        <v>2963245</v>
      </c>
      <c r="S22" s="83">
        <v>0</v>
      </c>
      <c r="T22" s="75">
        <v>102.02</v>
      </c>
      <c r="U22" s="83">
        <v>0</v>
      </c>
      <c r="V22" s="83">
        <v>0</v>
      </c>
      <c r="W22" s="84">
        <v>-25916017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3">
        <v>0</v>
      </c>
    </row>
    <row r="23" spans="1:40" s="86" customFormat="1" x14ac:dyDescent="0.2">
      <c r="A23" s="71">
        <v>13</v>
      </c>
      <c r="B23" s="72" t="s">
        <v>95</v>
      </c>
      <c r="C23" s="38" t="s">
        <v>189</v>
      </c>
      <c r="D23" s="73" t="s">
        <v>96</v>
      </c>
      <c r="E23" s="74">
        <v>1575977400</v>
      </c>
      <c r="F23" s="75">
        <v>98.99</v>
      </c>
      <c r="G23" s="76">
        <v>1592057177</v>
      </c>
      <c r="H23" s="77">
        <v>16079777</v>
      </c>
      <c r="I23" s="76">
        <v>0</v>
      </c>
      <c r="J23" s="78">
        <v>100</v>
      </c>
      <c r="K23" s="77">
        <v>0</v>
      </c>
      <c r="L23" s="76">
        <v>0</v>
      </c>
      <c r="M23" s="79">
        <v>0</v>
      </c>
      <c r="N23" s="80">
        <v>35274.53</v>
      </c>
      <c r="O23" s="81">
        <v>1.613</v>
      </c>
      <c r="P23" s="82">
        <v>2186889.6466212026</v>
      </c>
      <c r="Q23" s="75">
        <v>100.34</v>
      </c>
      <c r="R23" s="77">
        <v>2179479</v>
      </c>
      <c r="S23" s="83">
        <v>0</v>
      </c>
      <c r="T23" s="75">
        <v>98.99</v>
      </c>
      <c r="U23" s="83">
        <v>0</v>
      </c>
      <c r="V23" s="83">
        <v>0</v>
      </c>
      <c r="W23" s="84">
        <v>18259256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3">
        <v>0</v>
      </c>
    </row>
    <row r="24" spans="1:40" s="86" customFormat="1" x14ac:dyDescent="0.2">
      <c r="A24" s="71">
        <v>13</v>
      </c>
      <c r="B24" s="72" t="s">
        <v>97</v>
      </c>
      <c r="C24" s="38" t="s">
        <v>189</v>
      </c>
      <c r="D24" s="73" t="s">
        <v>98</v>
      </c>
      <c r="E24" s="74">
        <v>3000128500</v>
      </c>
      <c r="F24" s="75">
        <v>98.13</v>
      </c>
      <c r="G24" s="76">
        <v>3057300010</v>
      </c>
      <c r="H24" s="77">
        <v>57171510</v>
      </c>
      <c r="I24" s="76">
        <v>4445891</v>
      </c>
      <c r="J24" s="78">
        <v>100</v>
      </c>
      <c r="K24" s="77">
        <v>4445891</v>
      </c>
      <c r="L24" s="76">
        <v>4445891</v>
      </c>
      <c r="M24" s="79">
        <v>0</v>
      </c>
      <c r="N24" s="80">
        <v>62268.74</v>
      </c>
      <c r="O24" s="81">
        <v>1.7609999999999999</v>
      </c>
      <c r="P24" s="82">
        <v>3535987.5070982394</v>
      </c>
      <c r="Q24" s="75">
        <v>97.8</v>
      </c>
      <c r="R24" s="77">
        <v>3615529</v>
      </c>
      <c r="S24" s="83">
        <v>0</v>
      </c>
      <c r="T24" s="75">
        <v>98.13</v>
      </c>
      <c r="U24" s="83">
        <v>0</v>
      </c>
      <c r="V24" s="83">
        <v>0</v>
      </c>
      <c r="W24" s="84">
        <v>60787039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3">
        <v>0</v>
      </c>
    </row>
    <row r="25" spans="1:40" s="86" customFormat="1" x14ac:dyDescent="0.2">
      <c r="A25" s="71">
        <v>13</v>
      </c>
      <c r="B25" s="72" t="s">
        <v>99</v>
      </c>
      <c r="C25" s="38" t="s">
        <v>189</v>
      </c>
      <c r="D25" s="73" t="s">
        <v>100</v>
      </c>
      <c r="E25" s="74">
        <v>2468840600</v>
      </c>
      <c r="F25" s="75">
        <v>86.78</v>
      </c>
      <c r="G25" s="76">
        <v>2844941922</v>
      </c>
      <c r="H25" s="77">
        <v>376101322</v>
      </c>
      <c r="I25" s="76">
        <v>848462</v>
      </c>
      <c r="J25" s="78">
        <v>100</v>
      </c>
      <c r="K25" s="77">
        <v>848462</v>
      </c>
      <c r="L25" s="76">
        <v>848462</v>
      </c>
      <c r="M25" s="79">
        <v>0</v>
      </c>
      <c r="N25" s="80">
        <v>7825.45</v>
      </c>
      <c r="O25" s="81">
        <v>0.70899999999999996</v>
      </c>
      <c r="P25" s="82">
        <v>1103730.6064880113</v>
      </c>
      <c r="Q25" s="75">
        <v>88.07</v>
      </c>
      <c r="R25" s="77">
        <v>1253242</v>
      </c>
      <c r="S25" s="83">
        <v>0</v>
      </c>
      <c r="T25" s="75">
        <v>86.78</v>
      </c>
      <c r="U25" s="83">
        <v>0</v>
      </c>
      <c r="V25" s="83">
        <v>0</v>
      </c>
      <c r="W25" s="84">
        <v>377354564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85">
        <v>0</v>
      </c>
      <c r="AN25" s="83">
        <v>0</v>
      </c>
    </row>
    <row r="26" spans="1:40" s="86" customFormat="1" x14ac:dyDescent="0.2">
      <c r="A26" s="71">
        <v>13</v>
      </c>
      <c r="B26" s="72" t="s">
        <v>101</v>
      </c>
      <c r="C26" s="38" t="s">
        <v>188</v>
      </c>
      <c r="D26" s="73" t="s">
        <v>102</v>
      </c>
      <c r="E26" s="74">
        <v>2294929800</v>
      </c>
      <c r="F26" s="75">
        <v>97.35</v>
      </c>
      <c r="G26" s="76">
        <v>2357400924</v>
      </c>
      <c r="H26" s="77">
        <v>62471124</v>
      </c>
      <c r="I26" s="76">
        <v>7281331</v>
      </c>
      <c r="J26" s="78">
        <v>100</v>
      </c>
      <c r="K26" s="77">
        <v>7281331</v>
      </c>
      <c r="L26" s="76">
        <v>7281331</v>
      </c>
      <c r="M26" s="79">
        <v>0</v>
      </c>
      <c r="N26" s="80">
        <v>250471.71</v>
      </c>
      <c r="O26" s="81">
        <v>2.2770000000000001</v>
      </c>
      <c r="P26" s="82">
        <v>11000075.098814229</v>
      </c>
      <c r="Q26" s="75">
        <v>97.94</v>
      </c>
      <c r="R26" s="77">
        <v>11231443</v>
      </c>
      <c r="S26" s="83">
        <v>0</v>
      </c>
      <c r="T26" s="75">
        <v>97.35</v>
      </c>
      <c r="U26" s="83">
        <v>0</v>
      </c>
      <c r="V26" s="83">
        <v>0</v>
      </c>
      <c r="W26" s="84">
        <v>73702567</v>
      </c>
      <c r="X26" s="85">
        <v>0</v>
      </c>
      <c r="Y26" s="85">
        <v>236000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93500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3">
        <v>329500</v>
      </c>
    </row>
    <row r="27" spans="1:40" s="86" customFormat="1" x14ac:dyDescent="0.2">
      <c r="A27" s="71">
        <v>13</v>
      </c>
      <c r="B27" s="72" t="s">
        <v>103</v>
      </c>
      <c r="C27" s="38" t="s">
        <v>189</v>
      </c>
      <c r="D27" s="73" t="s">
        <v>104</v>
      </c>
      <c r="E27" s="74">
        <v>263644700</v>
      </c>
      <c r="F27" s="75">
        <v>100.27</v>
      </c>
      <c r="G27" s="76">
        <v>262934776</v>
      </c>
      <c r="H27" s="77">
        <v>-709924</v>
      </c>
      <c r="I27" s="76">
        <v>0</v>
      </c>
      <c r="J27" s="78">
        <v>100</v>
      </c>
      <c r="K27" s="77">
        <v>0</v>
      </c>
      <c r="L27" s="76">
        <v>0</v>
      </c>
      <c r="M27" s="79">
        <v>0</v>
      </c>
      <c r="N27" s="80">
        <v>20624.48</v>
      </c>
      <c r="O27" s="81">
        <v>2.2229999999999999</v>
      </c>
      <c r="P27" s="82">
        <v>927776.87809266755</v>
      </c>
      <c r="Q27" s="75">
        <v>99.42</v>
      </c>
      <c r="R27" s="77">
        <v>933189</v>
      </c>
      <c r="S27" s="83">
        <v>0</v>
      </c>
      <c r="T27" s="75">
        <v>100.27</v>
      </c>
      <c r="U27" s="83">
        <v>0</v>
      </c>
      <c r="V27" s="83">
        <v>0</v>
      </c>
      <c r="W27" s="84">
        <v>223265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3">
        <v>0</v>
      </c>
    </row>
    <row r="28" spans="1:40" s="86" customFormat="1" x14ac:dyDescent="0.2">
      <c r="A28" s="71">
        <v>13</v>
      </c>
      <c r="B28" s="72" t="s">
        <v>105</v>
      </c>
      <c r="C28" s="38" t="s">
        <v>189</v>
      </c>
      <c r="D28" s="73" t="s">
        <v>106</v>
      </c>
      <c r="E28" s="74">
        <v>1834085400</v>
      </c>
      <c r="F28" s="75">
        <v>101.32</v>
      </c>
      <c r="G28" s="76">
        <v>1810190880</v>
      </c>
      <c r="H28" s="77">
        <v>-23894520</v>
      </c>
      <c r="I28" s="76">
        <v>501515</v>
      </c>
      <c r="J28" s="78">
        <v>100</v>
      </c>
      <c r="K28" s="77">
        <v>501515</v>
      </c>
      <c r="L28" s="76">
        <v>501515</v>
      </c>
      <c r="M28" s="79">
        <v>0</v>
      </c>
      <c r="N28" s="80">
        <v>24922.39</v>
      </c>
      <c r="O28" s="81">
        <v>1.825</v>
      </c>
      <c r="P28" s="82">
        <v>1365610.4109589041</v>
      </c>
      <c r="Q28" s="75">
        <v>99.48</v>
      </c>
      <c r="R28" s="77">
        <v>1372749</v>
      </c>
      <c r="S28" s="83">
        <v>0</v>
      </c>
      <c r="T28" s="75">
        <v>101.32</v>
      </c>
      <c r="U28" s="83">
        <v>0</v>
      </c>
      <c r="V28" s="83">
        <v>0</v>
      </c>
      <c r="W28" s="84">
        <v>-22521771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3">
        <v>0</v>
      </c>
    </row>
    <row r="29" spans="1:40" s="86" customFormat="1" x14ac:dyDescent="0.2">
      <c r="A29" s="71">
        <v>13</v>
      </c>
      <c r="B29" s="72" t="s">
        <v>107</v>
      </c>
      <c r="C29" s="38" t="s">
        <v>189</v>
      </c>
      <c r="D29" s="73" t="s">
        <v>108</v>
      </c>
      <c r="E29" s="74">
        <v>172551600</v>
      </c>
      <c r="F29" s="75">
        <v>100.25</v>
      </c>
      <c r="G29" s="76">
        <v>172121297</v>
      </c>
      <c r="H29" s="77">
        <v>-430303</v>
      </c>
      <c r="I29" s="76">
        <v>0</v>
      </c>
      <c r="J29" s="78">
        <v>100</v>
      </c>
      <c r="K29" s="77">
        <v>0</v>
      </c>
      <c r="L29" s="76">
        <v>0</v>
      </c>
      <c r="M29" s="79">
        <v>0</v>
      </c>
      <c r="N29" s="80">
        <v>22076.82</v>
      </c>
      <c r="O29" s="81">
        <v>2.2770000000000001</v>
      </c>
      <c r="P29" s="82">
        <v>969557.31225296436</v>
      </c>
      <c r="Q29" s="75">
        <v>104.43</v>
      </c>
      <c r="R29" s="77">
        <v>928428</v>
      </c>
      <c r="S29" s="83">
        <v>0</v>
      </c>
      <c r="T29" s="75">
        <v>100.25</v>
      </c>
      <c r="U29" s="83">
        <v>0</v>
      </c>
      <c r="V29" s="83">
        <v>0</v>
      </c>
      <c r="W29" s="84">
        <v>498125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3">
        <v>0</v>
      </c>
    </row>
    <row r="30" spans="1:40" s="86" customFormat="1" x14ac:dyDescent="0.2">
      <c r="A30" s="71">
        <v>13</v>
      </c>
      <c r="B30" s="72" t="s">
        <v>109</v>
      </c>
      <c r="C30" s="38" t="s">
        <v>188</v>
      </c>
      <c r="D30" s="73" t="s">
        <v>110</v>
      </c>
      <c r="E30" s="74">
        <v>1105879000</v>
      </c>
      <c r="F30" s="75">
        <v>99.35</v>
      </c>
      <c r="G30" s="76">
        <v>1113114243</v>
      </c>
      <c r="H30" s="77">
        <v>7235243</v>
      </c>
      <c r="I30" s="76">
        <v>0</v>
      </c>
      <c r="J30" s="78">
        <v>100</v>
      </c>
      <c r="K30" s="77">
        <v>0</v>
      </c>
      <c r="L30" s="76">
        <v>0</v>
      </c>
      <c r="M30" s="79">
        <v>0</v>
      </c>
      <c r="N30" s="80">
        <v>187867.73</v>
      </c>
      <c r="O30" s="81">
        <v>2.65</v>
      </c>
      <c r="P30" s="82">
        <v>7089348.3018867932</v>
      </c>
      <c r="Q30" s="75">
        <v>99.12</v>
      </c>
      <c r="R30" s="77">
        <v>7152288</v>
      </c>
      <c r="S30" s="83">
        <v>0</v>
      </c>
      <c r="T30" s="75">
        <v>99.35</v>
      </c>
      <c r="U30" s="83">
        <v>0</v>
      </c>
      <c r="V30" s="83">
        <v>0</v>
      </c>
      <c r="W30" s="84">
        <v>14387531</v>
      </c>
      <c r="X30" s="85">
        <v>0</v>
      </c>
      <c r="Y30" s="85">
        <v>565000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733400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85">
        <v>967500</v>
      </c>
      <c r="AN30" s="83">
        <v>2265900</v>
      </c>
    </row>
    <row r="31" spans="1:40" s="86" customFormat="1" x14ac:dyDescent="0.2">
      <c r="A31" s="71">
        <v>13</v>
      </c>
      <c r="B31" s="72" t="s">
        <v>111</v>
      </c>
      <c r="C31" s="38" t="s">
        <v>188</v>
      </c>
      <c r="D31" s="73" t="s">
        <v>112</v>
      </c>
      <c r="E31" s="74">
        <v>6717431900</v>
      </c>
      <c r="F31" s="75">
        <v>99.66</v>
      </c>
      <c r="G31" s="76">
        <v>6740349087</v>
      </c>
      <c r="H31" s="77">
        <v>22917187</v>
      </c>
      <c r="I31" s="76">
        <v>0</v>
      </c>
      <c r="J31" s="78">
        <v>100</v>
      </c>
      <c r="K31" s="77">
        <v>0</v>
      </c>
      <c r="L31" s="76">
        <v>0</v>
      </c>
      <c r="M31" s="79">
        <v>0</v>
      </c>
      <c r="N31" s="80">
        <v>240291.38</v>
      </c>
      <c r="O31" s="81">
        <v>2.1389999999999998</v>
      </c>
      <c r="P31" s="82">
        <v>11233818.606825622</v>
      </c>
      <c r="Q31" s="75">
        <v>99.2</v>
      </c>
      <c r="R31" s="77">
        <v>11324414</v>
      </c>
      <c r="S31" s="83">
        <v>0</v>
      </c>
      <c r="T31" s="75">
        <v>99.66</v>
      </c>
      <c r="U31" s="83">
        <v>0</v>
      </c>
      <c r="V31" s="83">
        <v>0</v>
      </c>
      <c r="W31" s="84">
        <v>34241601</v>
      </c>
      <c r="X31" s="85">
        <v>0</v>
      </c>
      <c r="Y31" s="85">
        <v>398400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3571200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3">
        <v>3969600</v>
      </c>
    </row>
    <row r="32" spans="1:40" s="86" customFormat="1" x14ac:dyDescent="0.2">
      <c r="A32" s="71">
        <v>13</v>
      </c>
      <c r="B32" s="72" t="s">
        <v>113</v>
      </c>
      <c r="C32" s="38" t="s">
        <v>188</v>
      </c>
      <c r="D32" s="73" t="s">
        <v>114</v>
      </c>
      <c r="E32" s="74">
        <v>2618386400</v>
      </c>
      <c r="F32" s="75">
        <v>101.34</v>
      </c>
      <c r="G32" s="76">
        <v>2583763963</v>
      </c>
      <c r="H32" s="77">
        <v>-34622437</v>
      </c>
      <c r="I32" s="76">
        <v>1700659</v>
      </c>
      <c r="J32" s="78">
        <v>100</v>
      </c>
      <c r="K32" s="77">
        <v>1700659</v>
      </c>
      <c r="L32" s="76">
        <v>1700659</v>
      </c>
      <c r="M32" s="79">
        <v>0</v>
      </c>
      <c r="N32" s="80">
        <v>180213.89</v>
      </c>
      <c r="O32" s="81">
        <v>2.5430000000000001</v>
      </c>
      <c r="P32" s="82">
        <v>7086664.9626425486</v>
      </c>
      <c r="Q32" s="75">
        <v>96.48</v>
      </c>
      <c r="R32" s="77">
        <v>7345217</v>
      </c>
      <c r="S32" s="83">
        <v>0</v>
      </c>
      <c r="T32" s="75">
        <v>101.34</v>
      </c>
      <c r="U32" s="83">
        <v>0</v>
      </c>
      <c r="V32" s="83">
        <v>0</v>
      </c>
      <c r="W32" s="84">
        <v>-27277220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85">
        <v>0</v>
      </c>
      <c r="AG32" s="85">
        <v>0</v>
      </c>
      <c r="AH32" s="85">
        <v>217100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3">
        <v>217100</v>
      </c>
    </row>
    <row r="33" spans="1:40" s="86" customFormat="1" x14ac:dyDescent="0.2">
      <c r="A33" s="71">
        <v>13</v>
      </c>
      <c r="B33" s="72" t="s">
        <v>115</v>
      </c>
      <c r="C33" s="38" t="s">
        <v>188</v>
      </c>
      <c r="D33" s="73" t="s">
        <v>116</v>
      </c>
      <c r="E33" s="74">
        <v>731917700</v>
      </c>
      <c r="F33" s="75">
        <v>103.78</v>
      </c>
      <c r="G33" s="76">
        <v>705258913</v>
      </c>
      <c r="H33" s="77">
        <v>-26658787</v>
      </c>
      <c r="I33" s="76">
        <v>446017</v>
      </c>
      <c r="J33" s="78">
        <v>100</v>
      </c>
      <c r="K33" s="77">
        <v>446017</v>
      </c>
      <c r="L33" s="76">
        <v>446017</v>
      </c>
      <c r="M33" s="79">
        <v>0</v>
      </c>
      <c r="N33" s="80">
        <v>27388.639999999999</v>
      </c>
      <c r="O33" s="81">
        <v>2.8250000000000002</v>
      </c>
      <c r="P33" s="82">
        <v>969509.38053097343</v>
      </c>
      <c r="Q33" s="75">
        <v>89.56</v>
      </c>
      <c r="R33" s="77">
        <v>1082525</v>
      </c>
      <c r="S33" s="83">
        <v>0</v>
      </c>
      <c r="T33" s="75">
        <v>103.78</v>
      </c>
      <c r="U33" s="83">
        <v>0</v>
      </c>
      <c r="V33" s="83">
        <v>3364275</v>
      </c>
      <c r="W33" s="84">
        <v>-22211987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352100</v>
      </c>
      <c r="AI33" s="85">
        <v>0</v>
      </c>
      <c r="AJ33" s="85">
        <v>0</v>
      </c>
      <c r="AK33" s="85">
        <v>0</v>
      </c>
      <c r="AL33" s="85">
        <v>0</v>
      </c>
      <c r="AM33" s="85">
        <v>3700000</v>
      </c>
      <c r="AN33" s="83">
        <v>4052100</v>
      </c>
    </row>
    <row r="34" spans="1:40" s="86" customFormat="1" x14ac:dyDescent="0.2">
      <c r="A34" s="71">
        <v>13</v>
      </c>
      <c r="B34" s="72" t="s">
        <v>117</v>
      </c>
      <c r="C34" s="38" t="s">
        <v>189</v>
      </c>
      <c r="D34" s="73" t="s">
        <v>118</v>
      </c>
      <c r="E34" s="74">
        <v>4300226300</v>
      </c>
      <c r="F34" s="75">
        <v>98.97</v>
      </c>
      <c r="G34" s="76">
        <v>4344979590</v>
      </c>
      <c r="H34" s="77">
        <v>44753290</v>
      </c>
      <c r="I34" s="76">
        <v>7099933</v>
      </c>
      <c r="J34" s="78">
        <v>100</v>
      </c>
      <c r="K34" s="77">
        <v>7099933</v>
      </c>
      <c r="L34" s="76">
        <v>7099933</v>
      </c>
      <c r="M34" s="79">
        <v>0</v>
      </c>
      <c r="N34" s="80">
        <v>411621.47</v>
      </c>
      <c r="O34" s="81">
        <v>2.0289999999999999</v>
      </c>
      <c r="P34" s="82">
        <v>20286913.257762443</v>
      </c>
      <c r="Q34" s="75">
        <v>99.05</v>
      </c>
      <c r="R34" s="77">
        <v>20481487</v>
      </c>
      <c r="S34" s="83">
        <v>0</v>
      </c>
      <c r="T34" s="75">
        <v>98.97</v>
      </c>
      <c r="U34" s="83">
        <v>0</v>
      </c>
      <c r="V34" s="83">
        <v>0</v>
      </c>
      <c r="W34" s="84">
        <v>65234777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  <c r="AK34" s="85">
        <v>0</v>
      </c>
      <c r="AL34" s="85">
        <v>0</v>
      </c>
      <c r="AM34" s="85">
        <v>0</v>
      </c>
      <c r="AN34" s="83">
        <v>0</v>
      </c>
    </row>
    <row r="35" spans="1:40" s="86" customFormat="1" x14ac:dyDescent="0.2">
      <c r="A35" s="71">
        <v>13</v>
      </c>
      <c r="B35" s="72" t="s">
        <v>119</v>
      </c>
      <c r="C35" s="38" t="s">
        <v>189</v>
      </c>
      <c r="D35" s="73" t="s">
        <v>120</v>
      </c>
      <c r="E35" s="74">
        <v>7388630600</v>
      </c>
      <c r="F35" s="75">
        <v>96.07</v>
      </c>
      <c r="G35" s="76">
        <v>7690882273</v>
      </c>
      <c r="H35" s="77">
        <v>302251673</v>
      </c>
      <c r="I35" s="76">
        <v>0</v>
      </c>
      <c r="J35" s="78">
        <v>100</v>
      </c>
      <c r="K35" s="77">
        <v>0</v>
      </c>
      <c r="L35" s="76">
        <v>0</v>
      </c>
      <c r="M35" s="79">
        <v>0</v>
      </c>
      <c r="N35" s="80">
        <v>240647.4</v>
      </c>
      <c r="O35" s="81">
        <v>2.2839999999999998</v>
      </c>
      <c r="P35" s="82">
        <v>10536225.91943958</v>
      </c>
      <c r="Q35" s="75">
        <v>95.39</v>
      </c>
      <c r="R35" s="77">
        <v>11045420</v>
      </c>
      <c r="S35" s="83">
        <v>0</v>
      </c>
      <c r="T35" s="75">
        <v>96.07</v>
      </c>
      <c r="U35" s="83">
        <v>0</v>
      </c>
      <c r="V35" s="83">
        <v>0</v>
      </c>
      <c r="W35" s="84">
        <v>313297093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3">
        <v>0</v>
      </c>
    </row>
    <row r="36" spans="1:40" s="86" customFormat="1" x14ac:dyDescent="0.2">
      <c r="A36" s="71">
        <v>13</v>
      </c>
      <c r="B36" s="72" t="s">
        <v>121</v>
      </c>
      <c r="C36" s="38" t="s">
        <v>189</v>
      </c>
      <c r="D36" s="73" t="s">
        <v>122</v>
      </c>
      <c r="E36" s="74">
        <v>291196699</v>
      </c>
      <c r="F36" s="75">
        <v>94.72</v>
      </c>
      <c r="G36" s="76">
        <v>307428947</v>
      </c>
      <c r="H36" s="77">
        <v>16232248</v>
      </c>
      <c r="I36" s="76">
        <v>104834</v>
      </c>
      <c r="J36" s="78">
        <v>100</v>
      </c>
      <c r="K36" s="77">
        <v>104834</v>
      </c>
      <c r="L36" s="76">
        <v>104834</v>
      </c>
      <c r="M36" s="79">
        <v>0</v>
      </c>
      <c r="N36" s="80">
        <v>14</v>
      </c>
      <c r="O36" s="81">
        <v>1.2490000000000001</v>
      </c>
      <c r="P36" s="82">
        <v>1120.896717373899</v>
      </c>
      <c r="Q36" s="75">
        <v>91.49</v>
      </c>
      <c r="R36" s="77">
        <v>1225</v>
      </c>
      <c r="S36" s="83">
        <v>0</v>
      </c>
      <c r="T36" s="75">
        <v>94.72</v>
      </c>
      <c r="U36" s="83">
        <v>0</v>
      </c>
      <c r="V36" s="83">
        <v>0</v>
      </c>
      <c r="W36" s="84">
        <v>16233473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85">
        <v>0</v>
      </c>
      <c r="AJ36" s="85">
        <v>0</v>
      </c>
      <c r="AK36" s="85">
        <v>0</v>
      </c>
      <c r="AL36" s="85">
        <v>0</v>
      </c>
      <c r="AM36" s="85">
        <v>0</v>
      </c>
      <c r="AN36" s="83">
        <v>0</v>
      </c>
    </row>
    <row r="37" spans="1:40" s="86" customFormat="1" x14ac:dyDescent="0.2">
      <c r="A37" s="71">
        <v>13</v>
      </c>
      <c r="B37" s="72" t="s">
        <v>123</v>
      </c>
      <c r="C37" s="87" t="s">
        <v>28</v>
      </c>
      <c r="D37" s="73" t="s">
        <v>124</v>
      </c>
      <c r="E37" s="74">
        <v>475053200</v>
      </c>
      <c r="F37" s="75">
        <v>79.709999999999994</v>
      </c>
      <c r="G37" s="76">
        <v>595976916</v>
      </c>
      <c r="H37" s="77">
        <v>120923716</v>
      </c>
      <c r="I37" s="76">
        <v>398418</v>
      </c>
      <c r="J37" s="78">
        <v>79.709999999999994</v>
      </c>
      <c r="K37" s="77">
        <v>499834</v>
      </c>
      <c r="L37" s="76">
        <v>398418</v>
      </c>
      <c r="M37" s="79">
        <v>0</v>
      </c>
      <c r="N37" s="80">
        <v>61827.16</v>
      </c>
      <c r="O37" s="81">
        <v>3.9590000000000001</v>
      </c>
      <c r="P37" s="82">
        <v>1561686.2844152565</v>
      </c>
      <c r="Q37" s="75">
        <v>84.41</v>
      </c>
      <c r="R37" s="77">
        <v>1850120</v>
      </c>
      <c r="S37" s="83">
        <v>0</v>
      </c>
      <c r="T37" s="75">
        <v>79.709999999999994</v>
      </c>
      <c r="U37" s="83">
        <v>0</v>
      </c>
      <c r="V37" s="83">
        <v>254573</v>
      </c>
      <c r="W37" s="84">
        <v>123028409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338200</v>
      </c>
      <c r="AN37" s="83">
        <v>338200</v>
      </c>
    </row>
    <row r="38" spans="1:40" s="86" customFormat="1" x14ac:dyDescent="0.2">
      <c r="A38" s="71">
        <v>13</v>
      </c>
      <c r="B38" s="72" t="s">
        <v>125</v>
      </c>
      <c r="C38" s="38" t="s">
        <v>188</v>
      </c>
      <c r="D38" s="73" t="s">
        <v>126</v>
      </c>
      <c r="E38" s="74">
        <v>784768300</v>
      </c>
      <c r="F38" s="75">
        <v>101.21</v>
      </c>
      <c r="G38" s="76">
        <v>775386128</v>
      </c>
      <c r="H38" s="77">
        <v>-9382172</v>
      </c>
      <c r="I38" s="76">
        <v>4861679</v>
      </c>
      <c r="J38" s="78">
        <v>100</v>
      </c>
      <c r="K38" s="77">
        <v>4861679</v>
      </c>
      <c r="L38" s="76">
        <v>4861679</v>
      </c>
      <c r="M38" s="79">
        <v>0</v>
      </c>
      <c r="N38" s="80">
        <v>100634.64</v>
      </c>
      <c r="O38" s="81">
        <v>2.5390000000000001</v>
      </c>
      <c r="P38" s="82">
        <v>3963554.155179204</v>
      </c>
      <c r="Q38" s="75">
        <v>102.42</v>
      </c>
      <c r="R38" s="77">
        <v>3869903</v>
      </c>
      <c r="S38" s="83">
        <v>0</v>
      </c>
      <c r="T38" s="75">
        <v>101.21</v>
      </c>
      <c r="U38" s="83">
        <v>0</v>
      </c>
      <c r="V38" s="83">
        <v>0</v>
      </c>
      <c r="W38" s="84">
        <v>-5512269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495200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3">
        <v>495200</v>
      </c>
    </row>
    <row r="39" spans="1:40" s="86" customFormat="1" x14ac:dyDescent="0.2">
      <c r="A39" s="71">
        <v>13</v>
      </c>
      <c r="B39" s="72" t="s">
        <v>127</v>
      </c>
      <c r="C39" s="38" t="s">
        <v>188</v>
      </c>
      <c r="D39" s="73" t="s">
        <v>128</v>
      </c>
      <c r="E39" s="74">
        <v>1739377851</v>
      </c>
      <c r="F39" s="75">
        <v>97.16</v>
      </c>
      <c r="G39" s="76">
        <v>1790220102</v>
      </c>
      <c r="H39" s="77">
        <v>50842251</v>
      </c>
      <c r="I39" s="76">
        <v>1248792</v>
      </c>
      <c r="J39" s="78">
        <v>100</v>
      </c>
      <c r="K39" s="77">
        <v>1248792</v>
      </c>
      <c r="L39" s="76">
        <v>1248792</v>
      </c>
      <c r="M39" s="79">
        <v>0</v>
      </c>
      <c r="N39" s="80">
        <v>47268.5</v>
      </c>
      <c r="O39" s="81">
        <v>1.99</v>
      </c>
      <c r="P39" s="82">
        <v>2375301.5075376881</v>
      </c>
      <c r="Q39" s="75">
        <v>97.56</v>
      </c>
      <c r="R39" s="77">
        <v>2434708</v>
      </c>
      <c r="S39" s="83">
        <v>0</v>
      </c>
      <c r="T39" s="75">
        <v>97.16</v>
      </c>
      <c r="U39" s="83">
        <v>0</v>
      </c>
      <c r="V39" s="83">
        <v>0</v>
      </c>
      <c r="W39" s="84">
        <v>53276959</v>
      </c>
      <c r="X39" s="85">
        <v>0</v>
      </c>
      <c r="Y39" s="85">
        <v>64049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3">
        <v>64049</v>
      </c>
    </row>
    <row r="40" spans="1:40" s="86" customFormat="1" x14ac:dyDescent="0.2">
      <c r="A40" s="71">
        <v>13</v>
      </c>
      <c r="B40" s="72" t="s">
        <v>129</v>
      </c>
      <c r="C40" s="38" t="s">
        <v>189</v>
      </c>
      <c r="D40" s="73" t="s">
        <v>130</v>
      </c>
      <c r="E40" s="74">
        <v>227071700</v>
      </c>
      <c r="F40" s="75">
        <v>139.75</v>
      </c>
      <c r="G40" s="76">
        <v>162484222</v>
      </c>
      <c r="H40" s="77">
        <v>-64587478</v>
      </c>
      <c r="I40" s="76">
        <v>74221</v>
      </c>
      <c r="J40" s="78">
        <v>100</v>
      </c>
      <c r="K40" s="77">
        <v>74221</v>
      </c>
      <c r="L40" s="76">
        <v>74221</v>
      </c>
      <c r="M40" s="79">
        <v>0</v>
      </c>
      <c r="N40" s="80">
        <v>4101.43</v>
      </c>
      <c r="O40" s="81">
        <v>0.92200000000000004</v>
      </c>
      <c r="P40" s="82">
        <v>444840.56399132323</v>
      </c>
      <c r="Q40" s="75">
        <v>110.51</v>
      </c>
      <c r="R40" s="77">
        <v>402534</v>
      </c>
      <c r="S40" s="83">
        <v>0</v>
      </c>
      <c r="T40" s="75">
        <v>139.75</v>
      </c>
      <c r="U40" s="83">
        <v>0</v>
      </c>
      <c r="V40" s="83">
        <v>0</v>
      </c>
      <c r="W40" s="84">
        <v>-64184944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3">
        <v>0</v>
      </c>
    </row>
    <row r="41" spans="1:40" s="86" customFormat="1" x14ac:dyDescent="0.2">
      <c r="A41" s="71">
        <v>13</v>
      </c>
      <c r="B41" s="72" t="s">
        <v>131</v>
      </c>
      <c r="C41" s="38" t="s">
        <v>188</v>
      </c>
      <c r="D41" s="73" t="s">
        <v>132</v>
      </c>
      <c r="E41" s="74">
        <v>5085432500</v>
      </c>
      <c r="F41" s="75">
        <v>96.23</v>
      </c>
      <c r="G41" s="76">
        <v>5284664346</v>
      </c>
      <c r="H41" s="77">
        <v>199231846</v>
      </c>
      <c r="I41" s="76">
        <v>0</v>
      </c>
      <c r="J41" s="78">
        <v>100</v>
      </c>
      <c r="K41" s="77">
        <v>0</v>
      </c>
      <c r="L41" s="76">
        <v>0</v>
      </c>
      <c r="M41" s="79">
        <v>0</v>
      </c>
      <c r="N41" s="80">
        <v>245225.73</v>
      </c>
      <c r="O41" s="81">
        <v>2.1019999999999999</v>
      </c>
      <c r="P41" s="82">
        <v>11666304.947668888</v>
      </c>
      <c r="Q41" s="75">
        <v>94.26</v>
      </c>
      <c r="R41" s="77">
        <v>12376729</v>
      </c>
      <c r="S41" s="83">
        <v>0</v>
      </c>
      <c r="T41" s="75">
        <v>96.23</v>
      </c>
      <c r="U41" s="83">
        <v>0</v>
      </c>
      <c r="V41" s="83">
        <v>3408887</v>
      </c>
      <c r="W41" s="84">
        <v>215017462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4413500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3">
        <v>4413500</v>
      </c>
    </row>
    <row r="42" spans="1:40" s="86" customFormat="1" x14ac:dyDescent="0.2">
      <c r="A42" s="71">
        <v>13</v>
      </c>
      <c r="B42" s="72" t="s">
        <v>133</v>
      </c>
      <c r="C42" s="38" t="s">
        <v>189</v>
      </c>
      <c r="D42" s="73" t="s">
        <v>134</v>
      </c>
      <c r="E42" s="74">
        <v>7058050500</v>
      </c>
      <c r="F42" s="75">
        <v>95.92</v>
      </c>
      <c r="G42" s="76">
        <v>7358267827</v>
      </c>
      <c r="H42" s="77">
        <v>300217327</v>
      </c>
      <c r="I42" s="76">
        <v>0</v>
      </c>
      <c r="J42" s="78">
        <v>100</v>
      </c>
      <c r="K42" s="77">
        <v>0</v>
      </c>
      <c r="L42" s="76">
        <v>0</v>
      </c>
      <c r="M42" s="79">
        <v>0</v>
      </c>
      <c r="N42" s="80">
        <v>110137.23</v>
      </c>
      <c r="O42" s="81">
        <v>2.0110000000000001</v>
      </c>
      <c r="P42" s="82">
        <v>5476739.4331178516</v>
      </c>
      <c r="Q42" s="75">
        <v>94.72</v>
      </c>
      <c r="R42" s="77">
        <v>5782031</v>
      </c>
      <c r="S42" s="83">
        <v>0</v>
      </c>
      <c r="T42" s="75">
        <v>95.92</v>
      </c>
      <c r="U42" s="83">
        <v>0</v>
      </c>
      <c r="V42" s="83">
        <v>0</v>
      </c>
      <c r="W42" s="84">
        <v>305999358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3">
        <v>0</v>
      </c>
    </row>
    <row r="43" spans="1:40" s="86" customFormat="1" x14ac:dyDescent="0.2">
      <c r="A43" s="71">
        <v>13</v>
      </c>
      <c r="B43" s="72" t="s">
        <v>135</v>
      </c>
      <c r="C43" s="38"/>
      <c r="D43" s="73" t="s">
        <v>136</v>
      </c>
      <c r="E43" s="74">
        <v>2005799300</v>
      </c>
      <c r="F43" s="75">
        <v>84.21</v>
      </c>
      <c r="G43" s="76">
        <v>2381901556</v>
      </c>
      <c r="H43" s="77">
        <v>376102256</v>
      </c>
      <c r="I43" s="76">
        <v>0</v>
      </c>
      <c r="J43" s="78">
        <v>84.21</v>
      </c>
      <c r="K43" s="77">
        <v>0</v>
      </c>
      <c r="L43" s="76">
        <v>0</v>
      </c>
      <c r="M43" s="79">
        <v>0</v>
      </c>
      <c r="N43" s="80">
        <v>44153.62</v>
      </c>
      <c r="O43" s="81">
        <v>1.5189999999999999</v>
      </c>
      <c r="P43" s="82">
        <v>2906755.7603686638</v>
      </c>
      <c r="Q43" s="75">
        <v>90.74</v>
      </c>
      <c r="R43" s="77">
        <v>3203390</v>
      </c>
      <c r="S43" s="83">
        <v>0</v>
      </c>
      <c r="T43" s="75">
        <v>84.21</v>
      </c>
      <c r="U43" s="83">
        <v>0</v>
      </c>
      <c r="V43" s="83">
        <v>0</v>
      </c>
      <c r="W43" s="84">
        <v>379305646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3">
        <v>0</v>
      </c>
    </row>
    <row r="44" spans="1:40" s="86" customFormat="1" x14ac:dyDescent="0.2">
      <c r="A44" s="71">
        <v>13</v>
      </c>
      <c r="B44" s="72" t="s">
        <v>137</v>
      </c>
      <c r="C44" s="38" t="s">
        <v>28</v>
      </c>
      <c r="D44" s="73" t="s">
        <v>138</v>
      </c>
      <c r="E44" s="74">
        <v>7245302300</v>
      </c>
      <c r="F44" s="75">
        <v>88.59</v>
      </c>
      <c r="G44" s="76">
        <v>8178465177</v>
      </c>
      <c r="H44" s="77">
        <v>933162877</v>
      </c>
      <c r="I44" s="76">
        <v>0</v>
      </c>
      <c r="J44" s="78">
        <v>88.59</v>
      </c>
      <c r="K44" s="77">
        <v>0</v>
      </c>
      <c r="L44" s="76">
        <v>0</v>
      </c>
      <c r="M44" s="79">
        <v>0</v>
      </c>
      <c r="N44" s="80">
        <v>97438.01</v>
      </c>
      <c r="O44" s="81">
        <v>2.2650000000000001</v>
      </c>
      <c r="P44" s="82">
        <v>4301898.8962472398</v>
      </c>
      <c r="Q44" s="75">
        <v>89.87</v>
      </c>
      <c r="R44" s="77">
        <v>4786802</v>
      </c>
      <c r="S44" s="83">
        <v>0</v>
      </c>
      <c r="T44" s="75">
        <v>88.59</v>
      </c>
      <c r="U44" s="83">
        <v>0</v>
      </c>
      <c r="V44" s="83">
        <v>0</v>
      </c>
      <c r="W44" s="84">
        <v>937949679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85">
        <v>0</v>
      </c>
      <c r="AG44" s="85">
        <v>48000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83">
        <v>48000</v>
      </c>
    </row>
    <row r="45" spans="1:40" s="86" customFormat="1" x14ac:dyDescent="0.2">
      <c r="A45" s="71">
        <v>13</v>
      </c>
      <c r="B45" s="72" t="s">
        <v>139</v>
      </c>
      <c r="C45" s="38" t="s">
        <v>188</v>
      </c>
      <c r="D45" s="73" t="s">
        <v>140</v>
      </c>
      <c r="E45" s="74">
        <v>1164031600</v>
      </c>
      <c r="F45" s="75">
        <v>98.64</v>
      </c>
      <c r="G45" s="76">
        <v>1180080697</v>
      </c>
      <c r="H45" s="77">
        <v>16049097</v>
      </c>
      <c r="I45" s="76">
        <v>0</v>
      </c>
      <c r="J45" s="78">
        <v>100</v>
      </c>
      <c r="K45" s="77">
        <v>0</v>
      </c>
      <c r="L45" s="76">
        <v>0</v>
      </c>
      <c r="M45" s="79">
        <v>0</v>
      </c>
      <c r="N45" s="80">
        <v>50302.5</v>
      </c>
      <c r="O45" s="81">
        <v>2.73</v>
      </c>
      <c r="P45" s="82">
        <v>1842582.4175824174</v>
      </c>
      <c r="Q45" s="75">
        <v>99.59</v>
      </c>
      <c r="R45" s="77">
        <v>1850168</v>
      </c>
      <c r="S45" s="83">
        <v>0</v>
      </c>
      <c r="T45" s="75">
        <v>98.64</v>
      </c>
      <c r="U45" s="83">
        <v>0</v>
      </c>
      <c r="V45" s="83">
        <v>0</v>
      </c>
      <c r="W45" s="84">
        <v>17899265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85">
        <v>0</v>
      </c>
      <c r="AG45" s="85">
        <v>0</v>
      </c>
      <c r="AH45" s="85">
        <v>59000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3">
        <v>59000</v>
      </c>
    </row>
    <row r="46" spans="1:40" s="86" customFormat="1" x14ac:dyDescent="0.2">
      <c r="A46" s="71">
        <v>13</v>
      </c>
      <c r="B46" s="72" t="s">
        <v>141</v>
      </c>
      <c r="C46" s="38" t="s">
        <v>188</v>
      </c>
      <c r="D46" s="73" t="s">
        <v>142</v>
      </c>
      <c r="E46" s="74">
        <v>11475994700</v>
      </c>
      <c r="F46" s="75">
        <v>98.99</v>
      </c>
      <c r="G46" s="76">
        <v>11593084857</v>
      </c>
      <c r="H46" s="77">
        <v>117090157</v>
      </c>
      <c r="I46" s="76">
        <v>14447572</v>
      </c>
      <c r="J46" s="78">
        <v>100</v>
      </c>
      <c r="K46" s="77">
        <v>14447572</v>
      </c>
      <c r="L46" s="76">
        <v>14447572</v>
      </c>
      <c r="M46" s="79">
        <v>0</v>
      </c>
      <c r="N46" s="80">
        <v>269325.69</v>
      </c>
      <c r="O46" s="81">
        <v>2.1120000000000001</v>
      </c>
      <c r="P46" s="82">
        <v>12752163.352272727</v>
      </c>
      <c r="Q46" s="75">
        <v>101.01</v>
      </c>
      <c r="R46" s="77">
        <v>12624654</v>
      </c>
      <c r="S46" s="83">
        <v>0</v>
      </c>
      <c r="T46" s="75">
        <v>98.99</v>
      </c>
      <c r="U46" s="83">
        <v>0</v>
      </c>
      <c r="V46" s="83">
        <v>0</v>
      </c>
      <c r="W46" s="84">
        <v>129714811</v>
      </c>
      <c r="X46" s="85">
        <v>0</v>
      </c>
      <c r="Y46" s="85">
        <v>2268700</v>
      </c>
      <c r="Z46" s="85">
        <v>0</v>
      </c>
      <c r="AA46" s="85">
        <v>2102400</v>
      </c>
      <c r="AB46" s="85">
        <v>0</v>
      </c>
      <c r="AC46" s="85">
        <v>0</v>
      </c>
      <c r="AD46" s="85">
        <v>0</v>
      </c>
      <c r="AE46" s="85">
        <v>0</v>
      </c>
      <c r="AF46" s="85">
        <v>0</v>
      </c>
      <c r="AG46" s="85">
        <v>0</v>
      </c>
      <c r="AH46" s="85">
        <v>0</v>
      </c>
      <c r="AI46" s="85">
        <v>0</v>
      </c>
      <c r="AJ46" s="85">
        <v>0</v>
      </c>
      <c r="AK46" s="85">
        <v>0</v>
      </c>
      <c r="AL46" s="85">
        <v>0</v>
      </c>
      <c r="AM46" s="85">
        <v>0</v>
      </c>
      <c r="AN46" s="83">
        <v>4371100</v>
      </c>
    </row>
    <row r="47" spans="1:40" s="86" customFormat="1" x14ac:dyDescent="0.2">
      <c r="A47" s="71">
        <v>13</v>
      </c>
      <c r="B47" s="72" t="s">
        <v>143</v>
      </c>
      <c r="C47" s="38"/>
      <c r="D47" s="73" t="s">
        <v>144</v>
      </c>
      <c r="E47" s="74">
        <v>1875464560</v>
      </c>
      <c r="F47" s="75">
        <v>93.87</v>
      </c>
      <c r="G47" s="76">
        <v>1997938170</v>
      </c>
      <c r="H47" s="77">
        <v>122473610</v>
      </c>
      <c r="I47" s="76">
        <v>6326971</v>
      </c>
      <c r="J47" s="78">
        <v>93.87</v>
      </c>
      <c r="K47" s="77">
        <v>6740142</v>
      </c>
      <c r="L47" s="76">
        <v>6326971</v>
      </c>
      <c r="M47" s="79">
        <v>0</v>
      </c>
      <c r="N47" s="80">
        <v>45528.62</v>
      </c>
      <c r="O47" s="81">
        <v>2.2429999999999999</v>
      </c>
      <c r="P47" s="82">
        <v>2029809.1841283997</v>
      </c>
      <c r="Q47" s="75">
        <v>96.67</v>
      </c>
      <c r="R47" s="77">
        <v>2099730</v>
      </c>
      <c r="S47" s="83">
        <v>0</v>
      </c>
      <c r="T47" s="75">
        <v>93.87</v>
      </c>
      <c r="U47" s="83">
        <v>0</v>
      </c>
      <c r="V47" s="83">
        <v>0</v>
      </c>
      <c r="W47" s="84">
        <v>124573340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  <c r="AK47" s="85">
        <v>0</v>
      </c>
      <c r="AL47" s="85">
        <v>0</v>
      </c>
      <c r="AM47" s="85">
        <v>0</v>
      </c>
      <c r="AN47" s="83">
        <v>0</v>
      </c>
    </row>
    <row r="48" spans="1:40" s="86" customFormat="1" x14ac:dyDescent="0.2">
      <c r="A48" s="71">
        <v>13</v>
      </c>
      <c r="B48" s="72" t="s">
        <v>145</v>
      </c>
      <c r="C48" s="38" t="s">
        <v>189</v>
      </c>
      <c r="D48" s="73" t="s">
        <v>146</v>
      </c>
      <c r="E48" s="74">
        <v>1596446200</v>
      </c>
      <c r="F48" s="75">
        <v>97.85</v>
      </c>
      <c r="G48" s="76">
        <v>1631523965</v>
      </c>
      <c r="H48" s="77">
        <v>35077765</v>
      </c>
      <c r="I48" s="76">
        <v>0</v>
      </c>
      <c r="J48" s="78">
        <v>100</v>
      </c>
      <c r="K48" s="77">
        <v>0</v>
      </c>
      <c r="L48" s="76">
        <v>0</v>
      </c>
      <c r="M48" s="79">
        <v>0</v>
      </c>
      <c r="N48" s="80">
        <v>7946.68</v>
      </c>
      <c r="O48" s="81">
        <v>1.202</v>
      </c>
      <c r="P48" s="82">
        <v>661121.46422628954</v>
      </c>
      <c r="Q48" s="75">
        <v>100.89</v>
      </c>
      <c r="R48" s="77">
        <v>655289</v>
      </c>
      <c r="S48" s="83">
        <v>0</v>
      </c>
      <c r="T48" s="75">
        <v>97.85</v>
      </c>
      <c r="U48" s="83">
        <v>0</v>
      </c>
      <c r="V48" s="83">
        <v>0</v>
      </c>
      <c r="W48" s="84">
        <v>35733054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85">
        <v>0</v>
      </c>
      <c r="AH48" s="85">
        <v>0</v>
      </c>
      <c r="AI48" s="85">
        <v>0</v>
      </c>
      <c r="AJ48" s="85">
        <v>0</v>
      </c>
      <c r="AK48" s="85">
        <v>0</v>
      </c>
      <c r="AL48" s="85">
        <v>0</v>
      </c>
      <c r="AM48" s="85">
        <v>0</v>
      </c>
      <c r="AN48" s="83">
        <v>0</v>
      </c>
    </row>
    <row r="49" spans="1:40" s="86" customFormat="1" x14ac:dyDescent="0.2">
      <c r="A49" s="71">
        <v>13</v>
      </c>
      <c r="B49" s="72" t="s">
        <v>147</v>
      </c>
      <c r="C49" s="38" t="s">
        <v>188</v>
      </c>
      <c r="D49" s="73" t="s">
        <v>148</v>
      </c>
      <c r="E49" s="74">
        <v>4207157700</v>
      </c>
      <c r="F49" s="75">
        <v>99.84</v>
      </c>
      <c r="G49" s="76">
        <v>4213899940</v>
      </c>
      <c r="H49" s="77">
        <v>6742240</v>
      </c>
      <c r="I49" s="76">
        <v>0</v>
      </c>
      <c r="J49" s="78">
        <v>100</v>
      </c>
      <c r="K49" s="77">
        <v>0</v>
      </c>
      <c r="L49" s="76">
        <v>0</v>
      </c>
      <c r="M49" s="79">
        <v>0</v>
      </c>
      <c r="N49" s="80">
        <v>286123.45</v>
      </c>
      <c r="O49" s="81">
        <v>2.044</v>
      </c>
      <c r="P49" s="82">
        <v>13998211.839530332</v>
      </c>
      <c r="Q49" s="75">
        <v>96.58</v>
      </c>
      <c r="R49" s="77">
        <v>14493903</v>
      </c>
      <c r="S49" s="83">
        <v>0</v>
      </c>
      <c r="T49" s="75">
        <v>99.84</v>
      </c>
      <c r="U49" s="83">
        <v>0</v>
      </c>
      <c r="V49" s="83">
        <v>0</v>
      </c>
      <c r="W49" s="84">
        <v>21236143</v>
      </c>
      <c r="X49" s="85">
        <v>0</v>
      </c>
      <c r="Y49" s="85">
        <v>976800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85">
        <v>0</v>
      </c>
      <c r="AK49" s="85">
        <v>0</v>
      </c>
      <c r="AL49" s="85">
        <v>0</v>
      </c>
      <c r="AM49" s="85">
        <v>0</v>
      </c>
      <c r="AN49" s="83">
        <v>976800</v>
      </c>
    </row>
    <row r="50" spans="1:40" s="86" customFormat="1" x14ac:dyDescent="0.2">
      <c r="A50" s="71">
        <v>13</v>
      </c>
      <c r="B50" s="72" t="s">
        <v>149</v>
      </c>
      <c r="C50" s="38" t="s">
        <v>188</v>
      </c>
      <c r="D50" s="73" t="s">
        <v>150</v>
      </c>
      <c r="E50" s="74">
        <v>640359500</v>
      </c>
      <c r="F50" s="75">
        <v>96.08</v>
      </c>
      <c r="G50" s="76">
        <v>666485741</v>
      </c>
      <c r="H50" s="77">
        <v>26126241</v>
      </c>
      <c r="I50" s="76">
        <v>0</v>
      </c>
      <c r="J50" s="78">
        <v>100</v>
      </c>
      <c r="K50" s="77">
        <v>0</v>
      </c>
      <c r="L50" s="76">
        <v>0</v>
      </c>
      <c r="M50" s="79">
        <v>0</v>
      </c>
      <c r="N50" s="80">
        <v>70462.399999999994</v>
      </c>
      <c r="O50" s="81">
        <v>2.367</v>
      </c>
      <c r="P50" s="82">
        <v>2976865.2302492601</v>
      </c>
      <c r="Q50" s="75">
        <v>100.36</v>
      </c>
      <c r="R50" s="77">
        <v>2966187</v>
      </c>
      <c r="S50" s="83">
        <v>0</v>
      </c>
      <c r="T50" s="75">
        <v>96.08</v>
      </c>
      <c r="U50" s="83">
        <v>0</v>
      </c>
      <c r="V50" s="83">
        <v>109244</v>
      </c>
      <c r="W50" s="84">
        <v>29201672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85">
        <v>400400</v>
      </c>
      <c r="AJ50" s="85">
        <v>0</v>
      </c>
      <c r="AK50" s="85">
        <v>0</v>
      </c>
      <c r="AL50" s="85">
        <v>0</v>
      </c>
      <c r="AM50" s="85">
        <v>0</v>
      </c>
      <c r="AN50" s="83">
        <v>400400</v>
      </c>
    </row>
    <row r="51" spans="1:40" s="86" customFormat="1" x14ac:dyDescent="0.2">
      <c r="A51" s="71">
        <v>13</v>
      </c>
      <c r="B51" s="72" t="s">
        <v>151</v>
      </c>
      <c r="C51" s="38" t="s">
        <v>188</v>
      </c>
      <c r="D51" s="73" t="s">
        <v>152</v>
      </c>
      <c r="E51" s="74">
        <v>5509064520</v>
      </c>
      <c r="F51" s="75">
        <v>101.44</v>
      </c>
      <c r="G51" s="76">
        <v>5430860134</v>
      </c>
      <c r="H51" s="77">
        <v>-78204386</v>
      </c>
      <c r="I51" s="76">
        <v>4113022</v>
      </c>
      <c r="J51" s="78">
        <v>100</v>
      </c>
      <c r="K51" s="77">
        <v>4113022</v>
      </c>
      <c r="L51" s="76">
        <v>4113022</v>
      </c>
      <c r="M51" s="79">
        <v>0</v>
      </c>
      <c r="N51" s="80">
        <v>152845.66</v>
      </c>
      <c r="O51" s="81">
        <v>1.986</v>
      </c>
      <c r="P51" s="82">
        <v>7696156.0926485397</v>
      </c>
      <c r="Q51" s="75">
        <v>99.45</v>
      </c>
      <c r="R51" s="77">
        <v>7738719</v>
      </c>
      <c r="S51" s="83">
        <v>0</v>
      </c>
      <c r="T51" s="75">
        <v>101.44</v>
      </c>
      <c r="U51" s="83">
        <v>0</v>
      </c>
      <c r="V51" s="83">
        <v>0</v>
      </c>
      <c r="W51" s="84">
        <v>-70465667</v>
      </c>
      <c r="X51" s="85">
        <v>0</v>
      </c>
      <c r="Y51" s="85">
        <v>213680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85">
        <v>0</v>
      </c>
      <c r="AJ51" s="85">
        <v>0</v>
      </c>
      <c r="AK51" s="85">
        <v>0</v>
      </c>
      <c r="AL51" s="85">
        <v>0</v>
      </c>
      <c r="AM51" s="85">
        <v>0</v>
      </c>
      <c r="AN51" s="83">
        <v>213680</v>
      </c>
    </row>
    <row r="52" spans="1:40" s="86" customFormat="1" x14ac:dyDescent="0.2">
      <c r="A52" s="71">
        <v>13</v>
      </c>
      <c r="B52" s="72" t="s">
        <v>153</v>
      </c>
      <c r="C52" s="38" t="s">
        <v>189</v>
      </c>
      <c r="D52" s="73" t="s">
        <v>154</v>
      </c>
      <c r="E52" s="74">
        <v>1374013000</v>
      </c>
      <c r="F52" s="75">
        <v>100.95</v>
      </c>
      <c r="G52" s="76">
        <v>1361082714</v>
      </c>
      <c r="H52" s="77">
        <v>-12930286</v>
      </c>
      <c r="I52" s="76">
        <v>714744</v>
      </c>
      <c r="J52" s="78">
        <v>100</v>
      </c>
      <c r="K52" s="77">
        <v>714744</v>
      </c>
      <c r="L52" s="76">
        <v>714744</v>
      </c>
      <c r="M52" s="79">
        <v>0</v>
      </c>
      <c r="N52" s="80">
        <v>80207.740000000005</v>
      </c>
      <c r="O52" s="81">
        <v>1.8009999999999999</v>
      </c>
      <c r="P52" s="82">
        <v>4453511.3825652422</v>
      </c>
      <c r="Q52" s="75">
        <v>104.93</v>
      </c>
      <c r="R52" s="77">
        <v>4244269</v>
      </c>
      <c r="S52" s="83">
        <v>0</v>
      </c>
      <c r="T52" s="75">
        <v>100.95</v>
      </c>
      <c r="U52" s="83">
        <v>0</v>
      </c>
      <c r="V52" s="83">
        <v>0</v>
      </c>
      <c r="W52" s="84">
        <v>-8686017</v>
      </c>
      <c r="X52" s="85">
        <v>0</v>
      </c>
      <c r="Y52" s="85">
        <v>0</v>
      </c>
      <c r="Z52" s="85">
        <v>0</v>
      </c>
      <c r="AA52" s="85">
        <v>0</v>
      </c>
      <c r="AB52" s="85">
        <v>0</v>
      </c>
      <c r="AC52" s="85">
        <v>0</v>
      </c>
      <c r="AD52" s="85">
        <v>0</v>
      </c>
      <c r="AE52" s="85">
        <v>0</v>
      </c>
      <c r="AF52" s="85">
        <v>0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3">
        <v>0</v>
      </c>
    </row>
    <row r="53" spans="1:40" s="86" customFormat="1" x14ac:dyDescent="0.2">
      <c r="A53" s="71">
        <v>13</v>
      </c>
      <c r="B53" s="72" t="s">
        <v>155</v>
      </c>
      <c r="C53" s="38" t="s">
        <v>189</v>
      </c>
      <c r="D53" s="73" t="s">
        <v>156</v>
      </c>
      <c r="E53" s="74">
        <v>2272828400</v>
      </c>
      <c r="F53" s="75">
        <v>95.51</v>
      </c>
      <c r="G53" s="76">
        <v>2379675845</v>
      </c>
      <c r="H53" s="77">
        <v>106847445</v>
      </c>
      <c r="I53" s="76">
        <v>8612415</v>
      </c>
      <c r="J53" s="78">
        <v>100</v>
      </c>
      <c r="K53" s="77">
        <v>8612415</v>
      </c>
      <c r="L53" s="76">
        <v>8612415</v>
      </c>
      <c r="M53" s="79">
        <v>0</v>
      </c>
      <c r="N53" s="80">
        <v>327193.33</v>
      </c>
      <c r="O53" s="81">
        <v>2.2109999999999999</v>
      </c>
      <c r="P53" s="82">
        <v>14798431.931252828</v>
      </c>
      <c r="Q53" s="75">
        <v>96.12</v>
      </c>
      <c r="R53" s="77">
        <v>15395789</v>
      </c>
      <c r="S53" s="83">
        <v>0</v>
      </c>
      <c r="T53" s="75">
        <v>95.51</v>
      </c>
      <c r="U53" s="83">
        <v>0</v>
      </c>
      <c r="V53" s="83">
        <v>0</v>
      </c>
      <c r="W53" s="84">
        <v>122243234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85">
        <v>0</v>
      </c>
      <c r="AJ53" s="85">
        <v>0</v>
      </c>
      <c r="AK53" s="85">
        <v>0</v>
      </c>
      <c r="AL53" s="85">
        <v>0</v>
      </c>
      <c r="AM53" s="85">
        <v>0</v>
      </c>
      <c r="AN53" s="83">
        <v>0</v>
      </c>
    </row>
    <row r="54" spans="1:40" s="86" customFormat="1" x14ac:dyDescent="0.2">
      <c r="A54" s="71">
        <v>13</v>
      </c>
      <c r="B54" s="72" t="s">
        <v>157</v>
      </c>
      <c r="C54" s="38" t="s">
        <v>189</v>
      </c>
      <c r="D54" s="73" t="s">
        <v>158</v>
      </c>
      <c r="E54" s="74">
        <v>86904300</v>
      </c>
      <c r="F54" s="75">
        <v>95.14</v>
      </c>
      <c r="G54" s="76">
        <v>91343599</v>
      </c>
      <c r="H54" s="77">
        <v>4439299</v>
      </c>
      <c r="I54" s="76">
        <v>118722</v>
      </c>
      <c r="J54" s="78">
        <v>100</v>
      </c>
      <c r="K54" s="77">
        <v>118722</v>
      </c>
      <c r="L54" s="76">
        <v>118722</v>
      </c>
      <c r="M54" s="79">
        <v>0</v>
      </c>
      <c r="N54" s="80">
        <v>4603.67</v>
      </c>
      <c r="O54" s="81">
        <v>3.0390000000000001</v>
      </c>
      <c r="P54" s="82">
        <v>151486.34419216847</v>
      </c>
      <c r="Q54" s="75">
        <v>96.58</v>
      </c>
      <c r="R54" s="77">
        <v>156851</v>
      </c>
      <c r="S54" s="83">
        <v>0</v>
      </c>
      <c r="T54" s="75">
        <v>95.14</v>
      </c>
      <c r="U54" s="83">
        <v>0</v>
      </c>
      <c r="V54" s="83">
        <v>0</v>
      </c>
      <c r="W54" s="84">
        <v>4596150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3">
        <v>0</v>
      </c>
    </row>
    <row r="55" spans="1:40" s="86" customFormat="1" x14ac:dyDescent="0.2">
      <c r="A55" s="71">
        <v>13</v>
      </c>
      <c r="B55" s="72" t="s">
        <v>159</v>
      </c>
      <c r="C55" s="38" t="s">
        <v>189</v>
      </c>
      <c r="D55" s="73" t="s">
        <v>160</v>
      </c>
      <c r="E55" s="74">
        <v>3933735700</v>
      </c>
      <c r="F55" s="75">
        <v>99.89</v>
      </c>
      <c r="G55" s="76">
        <v>3938067574</v>
      </c>
      <c r="H55" s="77">
        <v>4331874</v>
      </c>
      <c r="I55" s="76">
        <v>1154480</v>
      </c>
      <c r="J55" s="78">
        <v>100</v>
      </c>
      <c r="K55" s="77">
        <v>1154480</v>
      </c>
      <c r="L55" s="76">
        <v>1154480</v>
      </c>
      <c r="M55" s="79">
        <v>0</v>
      </c>
      <c r="N55" s="80">
        <v>28282.15</v>
      </c>
      <c r="O55" s="81">
        <v>1.4690000000000001</v>
      </c>
      <c r="P55" s="82">
        <v>1925265.4867256638</v>
      </c>
      <c r="Q55" s="75">
        <v>98.81</v>
      </c>
      <c r="R55" s="77">
        <v>1948452</v>
      </c>
      <c r="S55" s="83">
        <v>0</v>
      </c>
      <c r="T55" s="75">
        <v>99.89</v>
      </c>
      <c r="U55" s="83">
        <v>0</v>
      </c>
      <c r="V55" s="83">
        <v>0</v>
      </c>
      <c r="W55" s="84">
        <v>6280326</v>
      </c>
      <c r="X55" s="85">
        <v>0</v>
      </c>
      <c r="Y55" s="85">
        <v>0</v>
      </c>
      <c r="Z55" s="85">
        <v>0</v>
      </c>
      <c r="AA55" s="85">
        <v>0</v>
      </c>
      <c r="AB55" s="85">
        <v>0</v>
      </c>
      <c r="AC55" s="85">
        <v>0</v>
      </c>
      <c r="AD55" s="85">
        <v>0</v>
      </c>
      <c r="AE55" s="85">
        <v>0</v>
      </c>
      <c r="AF55" s="85">
        <v>0</v>
      </c>
      <c r="AG55" s="85">
        <v>0</v>
      </c>
      <c r="AH55" s="85">
        <v>0</v>
      </c>
      <c r="AI55" s="85">
        <v>0</v>
      </c>
      <c r="AJ55" s="85">
        <v>0</v>
      </c>
      <c r="AK55" s="85">
        <v>0</v>
      </c>
      <c r="AL55" s="85">
        <v>0</v>
      </c>
      <c r="AM55" s="85">
        <v>0</v>
      </c>
      <c r="AN55" s="83">
        <v>0</v>
      </c>
    </row>
    <row r="56" spans="1:40" s="86" customFormat="1" x14ac:dyDescent="0.2">
      <c r="A56" s="71">
        <v>13</v>
      </c>
      <c r="B56" s="72" t="s">
        <v>161</v>
      </c>
      <c r="C56" s="38" t="s">
        <v>189</v>
      </c>
      <c r="D56" s="73" t="s">
        <v>162</v>
      </c>
      <c r="E56" s="74">
        <v>821157600</v>
      </c>
      <c r="F56" s="75">
        <v>92.5</v>
      </c>
      <c r="G56" s="76">
        <v>887737946</v>
      </c>
      <c r="H56" s="77">
        <v>66580346</v>
      </c>
      <c r="I56" s="76">
        <v>536310</v>
      </c>
      <c r="J56" s="78">
        <v>100</v>
      </c>
      <c r="K56" s="77">
        <v>536310</v>
      </c>
      <c r="L56" s="76">
        <v>536310</v>
      </c>
      <c r="M56" s="79">
        <v>0</v>
      </c>
      <c r="N56" s="80">
        <v>34871.78</v>
      </c>
      <c r="O56" s="81">
        <v>1.357</v>
      </c>
      <c r="P56" s="82">
        <v>2569770.0810611644</v>
      </c>
      <c r="Q56" s="75">
        <v>95.64</v>
      </c>
      <c r="R56" s="77">
        <v>2686920</v>
      </c>
      <c r="S56" s="83">
        <v>0</v>
      </c>
      <c r="T56" s="75">
        <v>92.5</v>
      </c>
      <c r="U56" s="83">
        <v>0</v>
      </c>
      <c r="V56" s="83">
        <v>0</v>
      </c>
      <c r="W56" s="84">
        <v>69267266</v>
      </c>
      <c r="X56" s="85">
        <v>0</v>
      </c>
      <c r="Y56" s="85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85">
        <v>0</v>
      </c>
      <c r="AJ56" s="85">
        <v>0</v>
      </c>
      <c r="AK56" s="85">
        <v>0</v>
      </c>
      <c r="AL56" s="85">
        <v>0</v>
      </c>
      <c r="AM56" s="85">
        <v>0</v>
      </c>
      <c r="AN56" s="83">
        <v>0</v>
      </c>
    </row>
    <row r="57" spans="1:40" s="86" customFormat="1" x14ac:dyDescent="0.2">
      <c r="A57" s="71">
        <v>13</v>
      </c>
      <c r="B57" s="72" t="s">
        <v>163</v>
      </c>
      <c r="C57" s="38" t="s">
        <v>189</v>
      </c>
      <c r="D57" s="73" t="s">
        <v>164</v>
      </c>
      <c r="E57" s="74">
        <v>2611911000</v>
      </c>
      <c r="F57" s="75">
        <v>96.52</v>
      </c>
      <c r="G57" s="76">
        <v>2706082677</v>
      </c>
      <c r="H57" s="77">
        <v>94171677</v>
      </c>
      <c r="I57" s="76">
        <v>0</v>
      </c>
      <c r="J57" s="78">
        <v>100</v>
      </c>
      <c r="K57" s="77">
        <v>0</v>
      </c>
      <c r="L57" s="76">
        <v>0</v>
      </c>
      <c r="M57" s="79">
        <v>0</v>
      </c>
      <c r="N57" s="80">
        <v>9698.74</v>
      </c>
      <c r="O57" s="81">
        <v>0.68799999999999994</v>
      </c>
      <c r="P57" s="82">
        <v>1409700.5813953488</v>
      </c>
      <c r="Q57" s="75">
        <v>95.54</v>
      </c>
      <c r="R57" s="77">
        <v>1475508</v>
      </c>
      <c r="S57" s="83">
        <v>0</v>
      </c>
      <c r="T57" s="75">
        <v>96.52</v>
      </c>
      <c r="U57" s="83">
        <v>0</v>
      </c>
      <c r="V57" s="83">
        <v>0</v>
      </c>
      <c r="W57" s="84">
        <v>95647185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0</v>
      </c>
      <c r="AD57" s="85">
        <v>0</v>
      </c>
      <c r="AE57" s="85">
        <v>0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3">
        <v>0</v>
      </c>
    </row>
    <row r="58" spans="1:40" s="86" customFormat="1" x14ac:dyDescent="0.2">
      <c r="A58" s="71">
        <v>13</v>
      </c>
      <c r="B58" s="72" t="s">
        <v>165</v>
      </c>
      <c r="C58" s="38" t="s">
        <v>189</v>
      </c>
      <c r="D58" s="73" t="s">
        <v>166</v>
      </c>
      <c r="E58" s="74">
        <v>1236304600</v>
      </c>
      <c r="F58" s="75">
        <v>99.55</v>
      </c>
      <c r="G58" s="76">
        <v>1241893119</v>
      </c>
      <c r="H58" s="77">
        <v>5588519</v>
      </c>
      <c r="I58" s="76">
        <v>1206309</v>
      </c>
      <c r="J58" s="78">
        <v>100</v>
      </c>
      <c r="K58" s="77">
        <v>1206309</v>
      </c>
      <c r="L58" s="76">
        <v>1206309</v>
      </c>
      <c r="M58" s="79">
        <v>0</v>
      </c>
      <c r="N58" s="80">
        <v>88329.76</v>
      </c>
      <c r="O58" s="81">
        <v>2.145</v>
      </c>
      <c r="P58" s="82">
        <v>4117937.529137529</v>
      </c>
      <c r="Q58" s="75">
        <v>98.62</v>
      </c>
      <c r="R58" s="77">
        <v>4175560</v>
      </c>
      <c r="S58" s="83">
        <v>0</v>
      </c>
      <c r="T58" s="75">
        <v>99.55</v>
      </c>
      <c r="U58" s="83">
        <v>0</v>
      </c>
      <c r="V58" s="83">
        <v>0</v>
      </c>
      <c r="W58" s="84">
        <v>9764079</v>
      </c>
      <c r="X58" s="85">
        <v>0</v>
      </c>
      <c r="Y58" s="85">
        <v>0</v>
      </c>
      <c r="Z58" s="85">
        <v>0</v>
      </c>
      <c r="AA58" s="85">
        <v>0</v>
      </c>
      <c r="AB58" s="85">
        <v>0</v>
      </c>
      <c r="AC58" s="85">
        <v>0</v>
      </c>
      <c r="AD58" s="85">
        <v>0</v>
      </c>
      <c r="AE58" s="85">
        <v>0</v>
      </c>
      <c r="AF58" s="85">
        <v>0</v>
      </c>
      <c r="AG58" s="85">
        <v>0</v>
      </c>
      <c r="AH58" s="85">
        <v>0</v>
      </c>
      <c r="AI58" s="85">
        <v>0</v>
      </c>
      <c r="AJ58" s="85">
        <v>0</v>
      </c>
      <c r="AK58" s="85">
        <v>0</v>
      </c>
      <c r="AL58" s="85">
        <v>0</v>
      </c>
      <c r="AM58" s="85">
        <v>0</v>
      </c>
      <c r="AN58" s="83">
        <v>0</v>
      </c>
    </row>
    <row r="59" spans="1:40" s="86" customFormat="1" x14ac:dyDescent="0.2">
      <c r="A59" s="71">
        <v>13</v>
      </c>
      <c r="B59" s="72" t="s">
        <v>167</v>
      </c>
      <c r="C59" s="38" t="s">
        <v>189</v>
      </c>
      <c r="D59" s="73" t="s">
        <v>168</v>
      </c>
      <c r="E59" s="74">
        <v>64061700</v>
      </c>
      <c r="F59" s="75">
        <v>121.6</v>
      </c>
      <c r="G59" s="76">
        <v>52682319</v>
      </c>
      <c r="H59" s="77">
        <v>-11379381</v>
      </c>
      <c r="I59" s="76">
        <v>106689</v>
      </c>
      <c r="J59" s="78">
        <v>100</v>
      </c>
      <c r="K59" s="77">
        <v>106689</v>
      </c>
      <c r="L59" s="76">
        <v>106689</v>
      </c>
      <c r="M59" s="79">
        <v>0</v>
      </c>
      <c r="N59" s="80">
        <v>749</v>
      </c>
      <c r="O59" s="81">
        <v>2.605</v>
      </c>
      <c r="P59" s="82">
        <v>28752.399232245683</v>
      </c>
      <c r="Q59" s="75">
        <v>113.6</v>
      </c>
      <c r="R59" s="77">
        <v>25310</v>
      </c>
      <c r="S59" s="83">
        <v>0</v>
      </c>
      <c r="T59" s="75">
        <v>121.6</v>
      </c>
      <c r="U59" s="83">
        <v>0</v>
      </c>
      <c r="V59" s="83">
        <v>0</v>
      </c>
      <c r="W59" s="84">
        <v>-11354071</v>
      </c>
      <c r="X59" s="85">
        <v>0</v>
      </c>
      <c r="Y59" s="85">
        <v>0</v>
      </c>
      <c r="Z59" s="85">
        <v>0</v>
      </c>
      <c r="AA59" s="85">
        <v>0</v>
      </c>
      <c r="AB59" s="85">
        <v>0</v>
      </c>
      <c r="AC59" s="85">
        <v>0</v>
      </c>
      <c r="AD59" s="85">
        <v>0</v>
      </c>
      <c r="AE59" s="85">
        <v>0</v>
      </c>
      <c r="AF59" s="85">
        <v>0</v>
      </c>
      <c r="AG59" s="85">
        <v>0</v>
      </c>
      <c r="AH59" s="85">
        <v>0</v>
      </c>
      <c r="AI59" s="85">
        <v>0</v>
      </c>
      <c r="AJ59" s="85">
        <v>0</v>
      </c>
      <c r="AK59" s="85">
        <v>0</v>
      </c>
      <c r="AL59" s="85">
        <v>0</v>
      </c>
      <c r="AM59" s="85">
        <v>0</v>
      </c>
      <c r="AN59" s="83">
        <v>0</v>
      </c>
    </row>
    <row r="60" spans="1:40" s="86" customFormat="1" x14ac:dyDescent="0.2">
      <c r="A60" s="71">
        <v>13</v>
      </c>
      <c r="B60" s="72" t="s">
        <v>169</v>
      </c>
      <c r="C60" s="38" t="s">
        <v>189</v>
      </c>
      <c r="D60" s="88" t="s">
        <v>170</v>
      </c>
      <c r="E60" s="74">
        <v>450682200</v>
      </c>
      <c r="F60" s="75">
        <v>104.23</v>
      </c>
      <c r="G60" s="76">
        <v>432392018</v>
      </c>
      <c r="H60" s="77">
        <v>-18290182</v>
      </c>
      <c r="I60" s="76">
        <v>0</v>
      </c>
      <c r="J60" s="78">
        <v>100</v>
      </c>
      <c r="K60" s="77">
        <v>0</v>
      </c>
      <c r="L60" s="76">
        <v>0</v>
      </c>
      <c r="M60" s="79">
        <v>0</v>
      </c>
      <c r="N60" s="80">
        <v>9068.35</v>
      </c>
      <c r="O60" s="81">
        <v>1.462</v>
      </c>
      <c r="P60" s="82">
        <v>620270.17783857742</v>
      </c>
      <c r="Q60" s="75">
        <v>103.27</v>
      </c>
      <c r="R60" s="77">
        <v>600630</v>
      </c>
      <c r="S60" s="83">
        <v>0</v>
      </c>
      <c r="T60" s="75">
        <v>104.23</v>
      </c>
      <c r="U60" s="83">
        <v>0</v>
      </c>
      <c r="V60" s="83">
        <v>0</v>
      </c>
      <c r="W60" s="84">
        <v>-17689552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3">
        <v>0</v>
      </c>
    </row>
    <row r="61" spans="1:40" s="86" customFormat="1" x14ac:dyDescent="0.2">
      <c r="A61" s="71">
        <v>13</v>
      </c>
      <c r="B61" s="72" t="s">
        <v>171</v>
      </c>
      <c r="C61" s="38" t="s">
        <v>189</v>
      </c>
      <c r="D61" s="73" t="s">
        <v>172</v>
      </c>
      <c r="E61" s="74">
        <v>4302267600</v>
      </c>
      <c r="F61" s="75">
        <v>97.61</v>
      </c>
      <c r="G61" s="76">
        <v>4407609466</v>
      </c>
      <c r="H61" s="77">
        <v>105341866</v>
      </c>
      <c r="I61" s="76">
        <v>0</v>
      </c>
      <c r="J61" s="78">
        <v>100</v>
      </c>
      <c r="K61" s="77">
        <v>0</v>
      </c>
      <c r="L61" s="76">
        <v>0</v>
      </c>
      <c r="M61" s="79">
        <v>0</v>
      </c>
      <c r="N61" s="80">
        <v>26136.639999999999</v>
      </c>
      <c r="O61" s="81">
        <v>0.63</v>
      </c>
      <c r="P61" s="82">
        <v>4148673.0158730154</v>
      </c>
      <c r="Q61" s="75">
        <v>96.14</v>
      </c>
      <c r="R61" s="77">
        <v>4315241</v>
      </c>
      <c r="S61" s="83">
        <v>0</v>
      </c>
      <c r="T61" s="75">
        <v>97.61</v>
      </c>
      <c r="U61" s="83">
        <v>0</v>
      </c>
      <c r="V61" s="83">
        <v>0</v>
      </c>
      <c r="W61" s="84">
        <v>109657107</v>
      </c>
      <c r="X61" s="85">
        <v>0</v>
      </c>
      <c r="Y61" s="85">
        <v>0</v>
      </c>
      <c r="Z61" s="85">
        <v>0</v>
      </c>
      <c r="AA61" s="85">
        <v>0</v>
      </c>
      <c r="AB61" s="85">
        <v>0</v>
      </c>
      <c r="AC61" s="85">
        <v>0</v>
      </c>
      <c r="AD61" s="85">
        <v>0</v>
      </c>
      <c r="AE61" s="85">
        <v>0</v>
      </c>
      <c r="AF61" s="85">
        <v>0</v>
      </c>
      <c r="AG61" s="85">
        <v>0</v>
      </c>
      <c r="AH61" s="85">
        <v>0</v>
      </c>
      <c r="AI61" s="85">
        <v>0</v>
      </c>
      <c r="AJ61" s="85">
        <v>0</v>
      </c>
      <c r="AK61" s="85">
        <v>0</v>
      </c>
      <c r="AL61" s="85">
        <v>0</v>
      </c>
      <c r="AM61" s="85">
        <v>0</v>
      </c>
      <c r="AN61" s="83">
        <v>0</v>
      </c>
    </row>
    <row r="62" spans="1:40" s="86" customFormat="1" x14ac:dyDescent="0.2">
      <c r="A62" s="71">
        <v>13</v>
      </c>
      <c r="B62" s="72" t="s">
        <v>173</v>
      </c>
      <c r="C62" s="38" t="s">
        <v>189</v>
      </c>
      <c r="D62" s="73" t="s">
        <v>174</v>
      </c>
      <c r="E62" s="74">
        <v>1332342300</v>
      </c>
      <c r="F62" s="75">
        <v>100.93</v>
      </c>
      <c r="G62" s="76">
        <v>1320065689</v>
      </c>
      <c r="H62" s="77">
        <v>-12276611</v>
      </c>
      <c r="I62" s="76">
        <v>0</v>
      </c>
      <c r="J62" s="78">
        <v>100</v>
      </c>
      <c r="K62" s="77">
        <v>0</v>
      </c>
      <c r="L62" s="76">
        <v>0</v>
      </c>
      <c r="M62" s="79">
        <v>0</v>
      </c>
      <c r="N62" s="80">
        <v>27560.9</v>
      </c>
      <c r="O62" s="81">
        <v>1.3720000000000001</v>
      </c>
      <c r="P62" s="82">
        <v>2008811.9533527696</v>
      </c>
      <c r="Q62" s="75">
        <v>102.08</v>
      </c>
      <c r="R62" s="77">
        <v>1967880</v>
      </c>
      <c r="S62" s="83">
        <v>0</v>
      </c>
      <c r="T62" s="75">
        <v>100.93</v>
      </c>
      <c r="U62" s="83">
        <v>0</v>
      </c>
      <c r="V62" s="83">
        <v>0</v>
      </c>
      <c r="W62" s="84">
        <v>-10308731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3">
        <v>0</v>
      </c>
    </row>
    <row r="63" spans="1:40" s="86" customFormat="1" x14ac:dyDescent="0.2">
      <c r="A63" s="71">
        <v>13</v>
      </c>
      <c r="B63" s="72" t="s">
        <v>175</v>
      </c>
      <c r="C63" s="38" t="s">
        <v>188</v>
      </c>
      <c r="D63" s="73" t="s">
        <v>176</v>
      </c>
      <c r="E63" s="74">
        <v>3471697300</v>
      </c>
      <c r="F63" s="75">
        <v>97.72</v>
      </c>
      <c r="G63" s="76">
        <v>3552698833</v>
      </c>
      <c r="H63" s="77">
        <v>81001533</v>
      </c>
      <c r="I63" s="76">
        <v>3828057</v>
      </c>
      <c r="J63" s="78">
        <v>100</v>
      </c>
      <c r="K63" s="77">
        <v>3828057</v>
      </c>
      <c r="L63" s="76">
        <v>3828057</v>
      </c>
      <c r="M63" s="79">
        <v>0</v>
      </c>
      <c r="N63" s="80">
        <v>178046.43</v>
      </c>
      <c r="O63" s="81">
        <v>1.9330000000000001</v>
      </c>
      <c r="P63" s="82">
        <v>9210886.1872736663</v>
      </c>
      <c r="Q63" s="75">
        <v>97.87</v>
      </c>
      <c r="R63" s="77">
        <v>9411348</v>
      </c>
      <c r="S63" s="83">
        <v>0</v>
      </c>
      <c r="T63" s="75">
        <v>97.72</v>
      </c>
      <c r="U63" s="83">
        <v>0</v>
      </c>
      <c r="V63" s="83">
        <v>0</v>
      </c>
      <c r="W63" s="84">
        <v>90412881</v>
      </c>
      <c r="X63" s="85">
        <v>0</v>
      </c>
      <c r="Y63" s="85">
        <v>1801100</v>
      </c>
      <c r="Z63" s="85">
        <v>0</v>
      </c>
      <c r="AA63" s="85">
        <v>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0</v>
      </c>
      <c r="AK63" s="85">
        <v>0</v>
      </c>
      <c r="AL63" s="85">
        <v>0</v>
      </c>
      <c r="AM63" s="85">
        <v>0</v>
      </c>
      <c r="AN63" s="83">
        <v>1801100</v>
      </c>
    </row>
    <row r="64" spans="1:40" s="86" customFormat="1" x14ac:dyDescent="0.2">
      <c r="A64" s="71">
        <v>13</v>
      </c>
      <c r="B64" s="72" t="s">
        <v>177</v>
      </c>
      <c r="C64" s="89" t="s">
        <v>188</v>
      </c>
      <c r="D64" s="90" t="s">
        <v>178</v>
      </c>
      <c r="E64" s="74">
        <v>649132100</v>
      </c>
      <c r="F64" s="75">
        <v>101.23</v>
      </c>
      <c r="G64" s="76">
        <v>641244789</v>
      </c>
      <c r="H64" s="77">
        <v>-7887311</v>
      </c>
      <c r="I64" s="76">
        <v>512717</v>
      </c>
      <c r="J64" s="78">
        <v>100</v>
      </c>
      <c r="K64" s="77">
        <v>512717</v>
      </c>
      <c r="L64" s="76">
        <v>512717</v>
      </c>
      <c r="M64" s="79">
        <v>0</v>
      </c>
      <c r="N64" s="80">
        <v>86819.51</v>
      </c>
      <c r="O64" s="81">
        <v>2.5790000000000002</v>
      </c>
      <c r="P64" s="82">
        <v>3366402.0938348193</v>
      </c>
      <c r="Q64" s="75">
        <v>97.87</v>
      </c>
      <c r="R64" s="77">
        <v>3439667</v>
      </c>
      <c r="S64" s="83">
        <v>0</v>
      </c>
      <c r="T64" s="75">
        <v>101.23</v>
      </c>
      <c r="U64" s="83">
        <v>0</v>
      </c>
      <c r="V64" s="83">
        <v>0</v>
      </c>
      <c r="W64" s="84">
        <v>-4447644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83">
        <v>0</v>
      </c>
    </row>
    <row r="65" spans="1:40" s="86" customFormat="1" x14ac:dyDescent="0.2">
      <c r="A65" s="71">
        <v>13</v>
      </c>
      <c r="B65" s="72" t="s">
        <v>179</v>
      </c>
      <c r="C65" s="38" t="s">
        <v>189</v>
      </c>
      <c r="D65" s="73" t="s">
        <v>180</v>
      </c>
      <c r="E65" s="74">
        <v>1320437800</v>
      </c>
      <c r="F65" s="75">
        <v>95.63</v>
      </c>
      <c r="G65" s="76">
        <v>1380777789</v>
      </c>
      <c r="H65" s="77">
        <v>60339989</v>
      </c>
      <c r="I65" s="76">
        <v>0</v>
      </c>
      <c r="J65" s="78">
        <v>100</v>
      </c>
      <c r="K65" s="77">
        <v>0</v>
      </c>
      <c r="L65" s="76">
        <v>0</v>
      </c>
      <c r="M65" s="79">
        <v>0</v>
      </c>
      <c r="N65" s="80">
        <v>61730.18</v>
      </c>
      <c r="O65" s="81">
        <v>2.3969999999999998</v>
      </c>
      <c r="P65" s="82">
        <v>2575309.9707968296</v>
      </c>
      <c r="Q65" s="75">
        <v>98.51</v>
      </c>
      <c r="R65" s="77">
        <v>2614262</v>
      </c>
      <c r="S65" s="83">
        <v>0</v>
      </c>
      <c r="T65" s="75">
        <v>95.63</v>
      </c>
      <c r="U65" s="83">
        <v>0</v>
      </c>
      <c r="V65" s="83">
        <v>0</v>
      </c>
      <c r="W65" s="84">
        <v>62954251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85">
        <v>0</v>
      </c>
      <c r="AH65" s="85">
        <v>0</v>
      </c>
      <c r="AI65" s="85">
        <v>0</v>
      </c>
      <c r="AJ65" s="85">
        <v>0</v>
      </c>
      <c r="AK65" s="85">
        <v>0</v>
      </c>
      <c r="AL65" s="85">
        <v>0</v>
      </c>
      <c r="AM65" s="85">
        <v>0</v>
      </c>
      <c r="AN65" s="83">
        <v>0</v>
      </c>
    </row>
    <row r="66" spans="1:40" s="86" customFormat="1" x14ac:dyDescent="0.2">
      <c r="A66" s="71">
        <v>13</v>
      </c>
      <c r="B66" s="72" t="s">
        <v>181</v>
      </c>
      <c r="C66" s="38" t="s">
        <v>28</v>
      </c>
      <c r="D66" s="73" t="s">
        <v>182</v>
      </c>
      <c r="E66" s="74">
        <v>6031526100</v>
      </c>
      <c r="F66" s="75">
        <v>90.7</v>
      </c>
      <c r="G66" s="76">
        <v>6649973649</v>
      </c>
      <c r="H66" s="77">
        <v>618447549</v>
      </c>
      <c r="I66" s="76">
        <v>0</v>
      </c>
      <c r="J66" s="78">
        <v>90.7</v>
      </c>
      <c r="K66" s="77">
        <v>0</v>
      </c>
      <c r="L66" s="76">
        <v>0</v>
      </c>
      <c r="M66" s="79">
        <v>0</v>
      </c>
      <c r="N66" s="80">
        <v>199122.29</v>
      </c>
      <c r="O66" s="81">
        <v>1.9</v>
      </c>
      <c r="P66" s="82">
        <v>10480120.52631579</v>
      </c>
      <c r="Q66" s="75">
        <v>94.34</v>
      </c>
      <c r="R66" s="77">
        <v>11108883</v>
      </c>
      <c r="S66" s="83">
        <v>0</v>
      </c>
      <c r="T66" s="75">
        <v>90.7</v>
      </c>
      <c r="U66" s="83">
        <v>0</v>
      </c>
      <c r="V66" s="83">
        <v>0</v>
      </c>
      <c r="W66" s="91">
        <v>629556432</v>
      </c>
      <c r="X66" s="85">
        <v>0</v>
      </c>
      <c r="Y66" s="85">
        <v>100000</v>
      </c>
      <c r="Z66" s="85">
        <v>0</v>
      </c>
      <c r="AA66" s="85">
        <v>0</v>
      </c>
      <c r="AB66" s="85">
        <v>0</v>
      </c>
      <c r="AC66" s="85">
        <v>0</v>
      </c>
      <c r="AD66" s="85">
        <v>0</v>
      </c>
      <c r="AE66" s="85">
        <v>0</v>
      </c>
      <c r="AF66" s="85">
        <v>0</v>
      </c>
      <c r="AG66" s="85">
        <v>0</v>
      </c>
      <c r="AH66" s="85">
        <v>80800</v>
      </c>
      <c r="AI66" s="85">
        <v>0</v>
      </c>
      <c r="AJ66" s="85">
        <v>0</v>
      </c>
      <c r="AK66" s="85">
        <v>0</v>
      </c>
      <c r="AL66" s="85">
        <v>0</v>
      </c>
      <c r="AM66" s="85">
        <v>0</v>
      </c>
      <c r="AN66" s="83">
        <v>180800</v>
      </c>
    </row>
    <row r="67" spans="1:40" s="86" customFormat="1" x14ac:dyDescent="0.2">
      <c r="A67" s="71">
        <v>13</v>
      </c>
      <c r="B67" s="72" t="s">
        <v>183</v>
      </c>
      <c r="C67" s="38" t="s">
        <v>188</v>
      </c>
      <c r="D67" s="73" t="s">
        <v>184</v>
      </c>
      <c r="E67" s="74">
        <v>1404437700</v>
      </c>
      <c r="F67" s="75">
        <v>95.17</v>
      </c>
      <c r="G67" s="76">
        <v>1475714721</v>
      </c>
      <c r="H67" s="77">
        <v>71277021</v>
      </c>
      <c r="I67" s="76">
        <v>694952</v>
      </c>
      <c r="J67" s="78">
        <v>100</v>
      </c>
      <c r="K67" s="77">
        <v>694952</v>
      </c>
      <c r="L67" s="76">
        <v>694952</v>
      </c>
      <c r="M67" s="79">
        <v>0</v>
      </c>
      <c r="N67" s="80">
        <v>125630.92</v>
      </c>
      <c r="O67" s="81">
        <v>2.044</v>
      </c>
      <c r="P67" s="82">
        <v>6146326.8101761248</v>
      </c>
      <c r="Q67" s="75">
        <v>99.57</v>
      </c>
      <c r="R67" s="77">
        <v>6172870</v>
      </c>
      <c r="S67" s="83">
        <v>0</v>
      </c>
      <c r="T67" s="75">
        <v>95.17</v>
      </c>
      <c r="U67" s="83">
        <v>0</v>
      </c>
      <c r="V67" s="83">
        <v>0</v>
      </c>
      <c r="W67" s="84">
        <v>77449891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691100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3">
        <v>691100</v>
      </c>
    </row>
    <row r="68" spans="1:40" x14ac:dyDescent="0.2">
      <c r="A68" s="22"/>
      <c r="B68" s="23"/>
      <c r="C68" s="23"/>
      <c r="D68" s="23"/>
      <c r="E68" s="42"/>
      <c r="F68" s="4"/>
      <c r="I68" s="42"/>
      <c r="J68" s="4"/>
      <c r="K68" s="36"/>
      <c r="L68" s="36"/>
      <c r="M68" s="35"/>
      <c r="N68" s="36"/>
      <c r="O68" s="6"/>
      <c r="P68" s="42"/>
      <c r="Q68" s="5"/>
      <c r="T68" s="4"/>
      <c r="U68" s="3"/>
      <c r="V68" s="5"/>
      <c r="W68" s="3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5"/>
    </row>
    <row r="69" spans="1:40" s="1" customFormat="1" x14ac:dyDescent="0.2">
      <c r="A69" s="26"/>
      <c r="B69" s="27"/>
      <c r="C69" s="27"/>
      <c r="D69" s="33" t="s">
        <v>185</v>
      </c>
      <c r="E69" s="54">
        <f>SUM(E15:E67)</f>
        <v>127434517120</v>
      </c>
      <c r="F69" s="34"/>
      <c r="G69" s="47">
        <f>SUM(G15:G67)</f>
        <v>131918703076</v>
      </c>
      <c r="H69" s="51">
        <f>SUM(H15:H67)</f>
        <v>4484185956</v>
      </c>
      <c r="I69" s="48">
        <f>SUM(I15:I67)</f>
        <v>73371689</v>
      </c>
      <c r="J69" s="30"/>
      <c r="K69" s="47">
        <f>SUM(K15:K67)</f>
        <v>73886276</v>
      </c>
      <c r="L69" s="47">
        <f>SUM(L15:L67)</f>
        <v>73371689</v>
      </c>
      <c r="M69" s="32"/>
      <c r="N69" s="44">
        <f>SUM(N15:N67)</f>
        <v>5444365.0899999999</v>
      </c>
      <c r="O69" s="34"/>
      <c r="P69" s="45">
        <f>SUM(P15:P67)</f>
        <v>269618978.45770335</v>
      </c>
      <c r="Q69" s="30"/>
      <c r="R69" s="47">
        <f>SUM(R15:R67)</f>
        <v>275335620</v>
      </c>
      <c r="S69" s="30"/>
      <c r="T69" s="34"/>
      <c r="U69" s="30"/>
      <c r="V69" s="31">
        <f t="shared" ref="V69:AM69" si="0">SUM(V15:V67)</f>
        <v>8133721</v>
      </c>
      <c r="W69" s="48">
        <f t="shared" si="0"/>
        <v>4767655297</v>
      </c>
      <c r="X69" s="32">
        <f t="shared" si="0"/>
        <v>0</v>
      </c>
      <c r="Y69" s="32">
        <f t="shared" si="0"/>
        <v>6652029</v>
      </c>
      <c r="Z69" s="32">
        <f t="shared" si="0"/>
        <v>0</v>
      </c>
      <c r="AA69" s="32">
        <f t="shared" si="0"/>
        <v>2102400</v>
      </c>
      <c r="AB69" s="32">
        <f t="shared" si="0"/>
        <v>0</v>
      </c>
      <c r="AC69" s="32">
        <f t="shared" si="0"/>
        <v>0</v>
      </c>
      <c r="AD69" s="32">
        <f t="shared" si="0"/>
        <v>0</v>
      </c>
      <c r="AE69" s="32">
        <f t="shared" si="0"/>
        <v>0</v>
      </c>
      <c r="AF69" s="32">
        <f t="shared" si="0"/>
        <v>0</v>
      </c>
      <c r="AG69" s="32">
        <f t="shared" si="0"/>
        <v>5915700</v>
      </c>
      <c r="AH69" s="32">
        <f t="shared" si="0"/>
        <v>6205400</v>
      </c>
      <c r="AI69" s="32">
        <f t="shared" si="0"/>
        <v>4307200</v>
      </c>
      <c r="AJ69" s="32">
        <f t="shared" si="0"/>
        <v>200510</v>
      </c>
      <c r="AK69" s="32">
        <f t="shared" si="0"/>
        <v>0</v>
      </c>
      <c r="AL69" s="32">
        <f t="shared" si="0"/>
        <v>0</v>
      </c>
      <c r="AM69" s="32">
        <f t="shared" si="0"/>
        <v>5596900</v>
      </c>
      <c r="AN69" s="32">
        <f>SUM(AN15:AN67)</f>
        <v>30980139</v>
      </c>
    </row>
    <row r="70" spans="1:40" x14ac:dyDescent="0.2">
      <c r="A70" s="26"/>
      <c r="B70" s="27"/>
      <c r="C70" s="27"/>
      <c r="D70" s="28"/>
      <c r="E70" s="46"/>
      <c r="F70" s="16"/>
      <c r="G70" s="37"/>
      <c r="H70" s="37"/>
      <c r="I70" s="46"/>
      <c r="J70" s="16"/>
      <c r="K70" s="46"/>
      <c r="L70" s="46"/>
      <c r="M70" s="16"/>
      <c r="N70" s="41"/>
      <c r="O70" s="17"/>
      <c r="P70" s="46"/>
      <c r="Q70" s="16"/>
      <c r="R70" s="37"/>
      <c r="S70" s="16"/>
      <c r="T70" s="17"/>
      <c r="U70" s="16"/>
      <c r="V70" s="16"/>
      <c r="W70" s="16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0" s="12" customFormat="1" ht="11.25" x14ac:dyDescent="0.2">
      <c r="B71" s="21"/>
      <c r="C71" s="21"/>
      <c r="D71" s="21"/>
      <c r="E71" s="55" t="s">
        <v>186</v>
      </c>
      <c r="F71" s="14"/>
      <c r="G71" s="52"/>
      <c r="H71" s="52"/>
      <c r="I71" s="49"/>
      <c r="J71" s="15"/>
      <c r="K71" s="49"/>
      <c r="L71" s="49"/>
      <c r="M71" s="13"/>
      <c r="N71" s="60" t="s">
        <v>187</v>
      </c>
      <c r="O71" s="60"/>
      <c r="P71" s="60"/>
      <c r="Q71" s="60"/>
      <c r="R71" s="60"/>
      <c r="S71" s="60"/>
      <c r="T71" s="60"/>
      <c r="U71" s="60"/>
      <c r="V71" s="60"/>
      <c r="W71" s="60"/>
      <c r="X71" s="60" t="s">
        <v>186</v>
      </c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</row>
    <row r="72" spans="1:40" x14ac:dyDescent="0.2">
      <c r="E72" s="42"/>
      <c r="F72" s="3"/>
      <c r="I72" s="42"/>
      <c r="J72" s="3"/>
      <c r="K72" s="42"/>
      <c r="L72" s="42"/>
      <c r="M72" s="3"/>
      <c r="N72" s="42"/>
      <c r="O72" s="3"/>
      <c r="P72" s="42"/>
      <c r="Q72" s="3"/>
      <c r="S72" s="3"/>
      <c r="T72" s="3"/>
      <c r="U72" s="3"/>
      <c r="V72" s="3"/>
      <c r="W72" s="3"/>
      <c r="X72" s="9"/>
      <c r="Y72" s="9"/>
      <c r="Z72" s="1"/>
      <c r="AA72" s="1"/>
      <c r="AB72" s="1"/>
      <c r="AC72" s="1"/>
    </row>
    <row r="73" spans="1:40" x14ac:dyDescent="0.2">
      <c r="X73" s="5"/>
      <c r="Y73" s="5"/>
    </row>
    <row r="74" spans="1:40" x14ac:dyDescent="0.2">
      <c r="M74" s="4"/>
      <c r="N74" s="43"/>
      <c r="X74" s="5"/>
      <c r="Y74" s="5"/>
    </row>
    <row r="75" spans="1:40" x14ac:dyDescent="0.2">
      <c r="M75" s="4"/>
      <c r="N75" s="43"/>
      <c r="X75" s="5"/>
      <c r="Y75" s="5"/>
    </row>
    <row r="76" spans="1:40" x14ac:dyDescent="0.2">
      <c r="M76" s="4"/>
      <c r="N76" s="43"/>
      <c r="X76" s="5"/>
      <c r="Y76" s="5"/>
    </row>
    <row r="77" spans="1:40" x14ac:dyDescent="0.2">
      <c r="M77" s="4"/>
      <c r="N77" s="43"/>
      <c r="X77" s="5"/>
      <c r="Y77" s="5"/>
    </row>
    <row r="78" spans="1:40" x14ac:dyDescent="0.2">
      <c r="M78" s="4"/>
      <c r="N78" s="43"/>
      <c r="X78" s="5"/>
      <c r="Y78" s="5"/>
    </row>
    <row r="79" spans="1:40" x14ac:dyDescent="0.2">
      <c r="M79" s="4"/>
      <c r="N79" s="43"/>
      <c r="X79" s="5"/>
      <c r="Y79" s="5"/>
    </row>
    <row r="80" spans="1:40" x14ac:dyDescent="0.2">
      <c r="M80" s="4"/>
      <c r="N80" s="43"/>
      <c r="X80" s="5"/>
      <c r="Y80" s="5"/>
    </row>
    <row r="81" spans="11:25" x14ac:dyDescent="0.2">
      <c r="M81" s="4"/>
      <c r="N81" s="43"/>
      <c r="X81" s="5"/>
      <c r="Y81" s="5"/>
    </row>
    <row r="82" spans="11:25" x14ac:dyDescent="0.2">
      <c r="M82" s="4"/>
      <c r="N82" s="43"/>
      <c r="X82" s="5"/>
      <c r="Y82" s="5"/>
    </row>
    <row r="83" spans="11:25" x14ac:dyDescent="0.2">
      <c r="M83" s="4"/>
      <c r="N83" s="43"/>
      <c r="X83" s="5"/>
      <c r="Y83" s="5"/>
    </row>
    <row r="84" spans="11:25" x14ac:dyDescent="0.2">
      <c r="M84" s="4"/>
      <c r="N84" s="43"/>
      <c r="X84" s="5"/>
      <c r="Y84" s="5"/>
    </row>
    <row r="85" spans="11:25" x14ac:dyDescent="0.2">
      <c r="K85" s="50"/>
      <c r="L85" s="50"/>
      <c r="M85" s="4"/>
      <c r="N85" s="43"/>
      <c r="X85" s="5"/>
      <c r="Y85" s="5"/>
    </row>
    <row r="86" spans="11:25" x14ac:dyDescent="0.2">
      <c r="M86" s="4"/>
      <c r="N86" s="43"/>
    </row>
    <row r="87" spans="11:25" x14ac:dyDescent="0.2">
      <c r="M87" s="4"/>
      <c r="N87" s="43"/>
      <c r="X87" s="5"/>
      <c r="Y87" s="5"/>
    </row>
    <row r="88" spans="11:25" x14ac:dyDescent="0.2">
      <c r="M88" s="4"/>
      <c r="N88" s="43"/>
    </row>
    <row r="89" spans="11:25" x14ac:dyDescent="0.2">
      <c r="M89" s="4"/>
      <c r="N89" s="43"/>
    </row>
    <row r="90" spans="11:25" x14ac:dyDescent="0.2">
      <c r="M90" s="4"/>
      <c r="N90" s="43"/>
    </row>
    <row r="91" spans="11:25" x14ac:dyDescent="0.2">
      <c r="M91" s="4"/>
      <c r="N91" s="43"/>
    </row>
    <row r="92" spans="11:25" x14ac:dyDescent="0.2">
      <c r="M92" s="4"/>
      <c r="N92" s="43"/>
    </row>
    <row r="93" spans="11:25" x14ac:dyDescent="0.2">
      <c r="M93" s="4"/>
      <c r="N93" s="43"/>
    </row>
    <row r="94" spans="11:25" x14ac:dyDescent="0.2">
      <c r="M94" s="4"/>
      <c r="N94" s="43"/>
    </row>
    <row r="95" spans="11:25" x14ac:dyDescent="0.2">
      <c r="M95" s="4"/>
      <c r="N95" s="43"/>
    </row>
    <row r="96" spans="11:25" x14ac:dyDescent="0.2">
      <c r="K96" s="50"/>
      <c r="L96" s="50"/>
      <c r="M96" s="4"/>
      <c r="N96" s="43"/>
    </row>
    <row r="97" spans="13:14" x14ac:dyDescent="0.2">
      <c r="M97" s="4"/>
      <c r="N97" s="43"/>
    </row>
    <row r="98" spans="13:14" x14ac:dyDescent="0.2">
      <c r="M98" s="4"/>
      <c r="N98" s="43"/>
    </row>
    <row r="99" spans="13:14" x14ac:dyDescent="0.2">
      <c r="M99" s="4"/>
      <c r="N99" s="43"/>
    </row>
    <row r="100" spans="13:14" x14ac:dyDescent="0.2">
      <c r="M100" s="4"/>
      <c r="N100" s="43"/>
    </row>
    <row r="101" spans="13:14" x14ac:dyDescent="0.2">
      <c r="M101" s="4"/>
      <c r="N101" s="43"/>
    </row>
    <row r="102" spans="13:14" x14ac:dyDescent="0.2">
      <c r="M102" s="4"/>
      <c r="N102" s="43"/>
    </row>
    <row r="103" spans="13:14" x14ac:dyDescent="0.2">
      <c r="M103" s="4"/>
      <c r="N103" s="43"/>
    </row>
    <row r="104" spans="13:14" x14ac:dyDescent="0.2">
      <c r="M104" s="4"/>
      <c r="N104" s="43"/>
    </row>
    <row r="105" spans="13:14" x14ac:dyDescent="0.2">
      <c r="M105" s="4"/>
      <c r="N105" s="43"/>
    </row>
    <row r="106" spans="13:14" x14ac:dyDescent="0.2">
      <c r="M106" s="4"/>
      <c r="N106" s="43"/>
    </row>
    <row r="107" spans="13:14" x14ac:dyDescent="0.2">
      <c r="M107" s="4"/>
      <c r="N107" s="43"/>
    </row>
    <row r="108" spans="13:14" x14ac:dyDescent="0.2">
      <c r="M108" s="4"/>
      <c r="N108" s="43"/>
    </row>
    <row r="109" spans="13:14" x14ac:dyDescent="0.2">
      <c r="M109" s="4"/>
      <c r="N109" s="43"/>
    </row>
    <row r="110" spans="13:14" x14ac:dyDescent="0.2">
      <c r="M110" s="4"/>
      <c r="N110" s="43"/>
    </row>
    <row r="111" spans="13:14" x14ac:dyDescent="0.2">
      <c r="M111" s="4"/>
      <c r="N111" s="43"/>
    </row>
    <row r="112" spans="13:14" x14ac:dyDescent="0.2">
      <c r="M112" s="4"/>
      <c r="N112" s="43"/>
    </row>
    <row r="113" spans="13:14" x14ac:dyDescent="0.2">
      <c r="M113" s="4"/>
      <c r="N113" s="43"/>
    </row>
    <row r="114" spans="13:14" x14ac:dyDescent="0.2">
      <c r="M114" s="4"/>
      <c r="N114" s="43"/>
    </row>
    <row r="115" spans="13:14" x14ac:dyDescent="0.2">
      <c r="M115" s="4"/>
      <c r="N115" s="43"/>
    </row>
    <row r="116" spans="13:14" x14ac:dyDescent="0.2">
      <c r="M116" s="4"/>
      <c r="N116" s="43"/>
    </row>
    <row r="117" spans="13:14" x14ac:dyDescent="0.2">
      <c r="M117" s="4"/>
      <c r="N117" s="43"/>
    </row>
    <row r="118" spans="13:14" x14ac:dyDescent="0.2">
      <c r="M118" s="4"/>
      <c r="N118" s="43"/>
    </row>
    <row r="119" spans="13:14" x14ac:dyDescent="0.2">
      <c r="M119" s="4"/>
      <c r="N119" s="43"/>
    </row>
    <row r="120" spans="13:14" x14ac:dyDescent="0.2">
      <c r="M120" s="4"/>
      <c r="N120" s="43"/>
    </row>
    <row r="121" spans="13:14" x14ac:dyDescent="0.2">
      <c r="M121" s="4"/>
      <c r="N121" s="43"/>
    </row>
    <row r="122" spans="13:14" x14ac:dyDescent="0.2">
      <c r="M122" s="4"/>
      <c r="N122" s="43"/>
    </row>
    <row r="123" spans="13:14" x14ac:dyDescent="0.2">
      <c r="M123" s="4"/>
      <c r="N123" s="43"/>
    </row>
    <row r="124" spans="13:14" x14ac:dyDescent="0.2">
      <c r="M124" s="4"/>
      <c r="N124" s="43"/>
    </row>
    <row r="125" spans="13:14" x14ac:dyDescent="0.2">
      <c r="M125" s="4"/>
      <c r="N125" s="43"/>
    </row>
    <row r="126" spans="13:14" x14ac:dyDescent="0.2">
      <c r="M126" s="4"/>
      <c r="N126" s="43"/>
    </row>
    <row r="127" spans="13:14" x14ac:dyDescent="0.2">
      <c r="M127" s="4"/>
      <c r="N127" s="43"/>
    </row>
  </sheetData>
  <mergeCells count="47">
    <mergeCell ref="X7:AN7"/>
    <mergeCell ref="AB9:AB14"/>
    <mergeCell ref="AC9:AC14"/>
    <mergeCell ref="AD9:AD14"/>
    <mergeCell ref="AH9:AH14"/>
    <mergeCell ref="AE9:AE14"/>
    <mergeCell ref="AF9:AF14"/>
    <mergeCell ref="AG9:AG14"/>
    <mergeCell ref="AN9:AN14"/>
    <mergeCell ref="AI9:AI14"/>
    <mergeCell ref="AJ9:AJ14"/>
    <mergeCell ref="AK9:AK14"/>
    <mergeCell ref="AL9:AL14"/>
    <mergeCell ref="AM9:AM14"/>
    <mergeCell ref="I5:M7"/>
    <mergeCell ref="J9:J13"/>
    <mergeCell ref="W5:W7"/>
    <mergeCell ref="W9:W14"/>
    <mergeCell ref="R9:R14"/>
    <mergeCell ref="P9:P14"/>
    <mergeCell ref="V5:V7"/>
    <mergeCell ref="S5:U7"/>
    <mergeCell ref="U9:U14"/>
    <mergeCell ref="N9:N14"/>
    <mergeCell ref="O9:O14"/>
    <mergeCell ref="T9:T14"/>
    <mergeCell ref="S9:S14"/>
    <mergeCell ref="N5:R7"/>
    <mergeCell ref="E5:H7"/>
    <mergeCell ref="E9:E14"/>
    <mergeCell ref="F9:F14"/>
    <mergeCell ref="G9:G14"/>
    <mergeCell ref="H9:H14"/>
    <mergeCell ref="N71:W71"/>
    <mergeCell ref="X71:AN71"/>
    <mergeCell ref="X9:X14"/>
    <mergeCell ref="Y9:Y14"/>
    <mergeCell ref="Z9:Z14"/>
    <mergeCell ref="C9:C14"/>
    <mergeCell ref="D9:D14"/>
    <mergeCell ref="Q9:Q14"/>
    <mergeCell ref="AA9:AA14"/>
    <mergeCell ref="V9:V14"/>
    <mergeCell ref="K9:K14"/>
    <mergeCell ref="L9:L14"/>
    <mergeCell ref="I9:I14"/>
    <mergeCell ref="M9:M14"/>
  </mergeCells>
  <phoneticPr fontId="0" type="noConversion"/>
  <printOptions horizontalCentered="1"/>
  <pageMargins left="0.1" right="0.1" top="0.5" bottom="0.5" header="0.5" footer="0.5"/>
  <pageSetup paperSize="5" scale="65" fitToWidth="2" orientation="landscape" horizontalDpi="4294967292" r:id="rId1"/>
  <headerFooter alignWithMargins="0"/>
  <colBreaks count="2" manualBreakCount="2">
    <brk id="13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86174EE2EE645B0FE6CC3676EDABC" ma:contentTypeVersion="0" ma:contentTypeDescription="Create a new document." ma:contentTypeScope="" ma:versionID="33ddcfa5f06cfb26cd74c3ddc4fb17d9">
  <xsd:schema xmlns:xsd="http://www.w3.org/2001/XMLSchema" xmlns:xs="http://www.w3.org/2001/XMLSchema" xmlns:p="http://schemas.microsoft.com/office/2006/metadata/properties" xmlns:ns2="035e97a8-7486-4082-94c4-ab983c563e82" targetNamespace="http://schemas.microsoft.com/office/2006/metadata/properties" ma:root="true" ma:fieldsID="33ab6eafd7a0e7f3c9a3ec5e64a03729" ns2:_="">
    <xsd:import namespace="035e97a8-7486-4082-94c4-ab983c563e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e97a8-7486-4082-94c4-ab983c563e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35e97a8-7486-4082-94c4-ab983c563e82">DXV2RQSVUS77-2982-2928</_dlc_DocId>
    <_dlc_DocIdUrl xmlns="035e97a8-7486-4082-94c4-ab983c563e82">
      <Url>http://treassp/taxation/propadmin/_layouts/DocIdRedir.aspx?ID=DXV2RQSVUS77-2982-2928</Url>
      <Description>DXV2RQSVUS77-2982-2928</Description>
    </_dlc_DocIdUrl>
  </documentManagement>
</p:properties>
</file>

<file path=customXml/itemProps1.xml><?xml version="1.0" encoding="utf-8"?>
<ds:datastoreItem xmlns:ds="http://schemas.openxmlformats.org/officeDocument/2006/customXml" ds:itemID="{111789C8-BEEF-4E9E-A93F-A5255D6D7039}"/>
</file>

<file path=customXml/itemProps2.xml><?xml version="1.0" encoding="utf-8"?>
<ds:datastoreItem xmlns:ds="http://schemas.openxmlformats.org/officeDocument/2006/customXml" ds:itemID="{FB11129E-B18A-4AEB-BF40-282748B5C98B}"/>
</file>

<file path=customXml/itemProps3.xml><?xml version="1.0" encoding="utf-8"?>
<ds:datastoreItem xmlns:ds="http://schemas.openxmlformats.org/officeDocument/2006/customXml" ds:itemID="{E4CC136A-0314-40F1-B9CF-2DCF47F64BDB}"/>
</file>

<file path=customXml/itemProps4.xml><?xml version="1.0" encoding="utf-8"?>
<ds:datastoreItem xmlns:ds="http://schemas.openxmlformats.org/officeDocument/2006/customXml" ds:itemID="{A36BE6D6-C4FB-42ED-9208-8018BA543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Equalization Table</vt:lpstr>
      <vt:lpstr>'Equalization Table'!Print_Area</vt:lpstr>
      <vt:lpstr>'Equalization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Administration</dc:creator>
  <cp:lastModifiedBy>Gorman, Melissa</cp:lastModifiedBy>
  <cp:lastPrinted>2020-06-09T16:24:44Z</cp:lastPrinted>
  <dcterms:created xsi:type="dcterms:W3CDTF">2002-01-15T13:54:18Z</dcterms:created>
  <dcterms:modified xsi:type="dcterms:W3CDTF">2020-06-09T16:25:31Z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0x01010015686174EE2EE645B0FE6CC3676EDABC</vt:lpwstr>
  </property>
  <property fmtid="{D5CDD505-2E9C-101B-9397-08002B2CF9AE}" pid="3" name="_dlc_DocIdItemGuid">
    <vt:lpwstr>fa3a769a-c52d-4298-acba-bec0a1ef0aff</vt:lpwstr>
  </property>
</Properties>
</file>