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9380" yWindow="5835" windowWidth="28800" windowHeight="17700"/>
  </bookViews>
  <sheets>
    <sheet name="07ESSEX" sheetId="1" r:id="rId1"/>
  </sheets>
  <definedNames>
    <definedName name="_xlnm.Print_Area" localSheetId="0">'07ESSEX'!$A$1:$E$28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D13" i="1" s="1"/>
  <c r="F7" i="1"/>
  <c r="G7" i="1" s="1"/>
  <c r="D7" i="1" s="1"/>
  <c r="F8" i="1"/>
  <c r="G8" i="1" s="1"/>
  <c r="D8" i="1" s="1"/>
  <c r="F9" i="1"/>
  <c r="H9" i="1" s="1"/>
  <c r="E9" i="1" s="1"/>
  <c r="F10" i="1"/>
  <c r="H10" i="1" s="1"/>
  <c r="E10" i="1" s="1"/>
  <c r="F11" i="1"/>
  <c r="G11" i="1" s="1"/>
  <c r="D11" i="1" s="1"/>
  <c r="F12" i="1"/>
  <c r="G12" i="1" s="1"/>
  <c r="D12" i="1" s="1"/>
  <c r="F13" i="1"/>
  <c r="H13" i="1" s="1"/>
  <c r="E13" i="1" s="1"/>
  <c r="F14" i="1"/>
  <c r="H14" i="1" s="1"/>
  <c r="E14" i="1" s="1"/>
  <c r="F15" i="1"/>
  <c r="G15" i="1" s="1"/>
  <c r="D15" i="1" s="1"/>
  <c r="F16" i="1"/>
  <c r="G16" i="1" s="1"/>
  <c r="D16" i="1" s="1"/>
  <c r="F17" i="1"/>
  <c r="H17" i="1" s="1"/>
  <c r="E17" i="1" s="1"/>
  <c r="F18" i="1"/>
  <c r="H18" i="1" s="1"/>
  <c r="E18" i="1" s="1"/>
  <c r="F19" i="1"/>
  <c r="G19" i="1" s="1"/>
  <c r="D19" i="1" s="1"/>
  <c r="F20" i="1"/>
  <c r="G20" i="1" s="1"/>
  <c r="D20" i="1" s="1"/>
  <c r="F21" i="1"/>
  <c r="H21" i="1" s="1"/>
  <c r="E21" i="1" s="1"/>
  <c r="F22" i="1"/>
  <c r="H22" i="1" s="1"/>
  <c r="E22" i="1" s="1"/>
  <c r="F23" i="1"/>
  <c r="G23" i="1" s="1"/>
  <c r="D23" i="1" s="1"/>
  <c r="F24" i="1"/>
  <c r="G24" i="1" s="1"/>
  <c r="D24" i="1" s="1"/>
  <c r="F25" i="1"/>
  <c r="H25" i="1" s="1"/>
  <c r="E25" i="1" s="1"/>
  <c r="F26" i="1"/>
  <c r="H26" i="1" s="1"/>
  <c r="E26" i="1" s="1"/>
  <c r="F27" i="1"/>
  <c r="G27" i="1" s="1"/>
  <c r="D27" i="1" s="1"/>
  <c r="F6" i="1"/>
  <c r="G6" i="1" s="1"/>
  <c r="D6" i="1" s="1"/>
  <c r="G26" i="1" l="1"/>
  <c r="D26" i="1" s="1"/>
  <c r="G25" i="1"/>
  <c r="D25" i="1" s="1"/>
  <c r="G22" i="1"/>
  <c r="D22" i="1" s="1"/>
  <c r="G21" i="1"/>
  <c r="D21" i="1" s="1"/>
  <c r="G18" i="1"/>
  <c r="D18" i="1" s="1"/>
  <c r="G17" i="1"/>
  <c r="D17" i="1" s="1"/>
  <c r="G14" i="1"/>
  <c r="D14" i="1" s="1"/>
  <c r="G10" i="1"/>
  <c r="D10" i="1" s="1"/>
  <c r="G9" i="1"/>
  <c r="D9" i="1" s="1"/>
  <c r="H6" i="1"/>
  <c r="E6" i="1" s="1"/>
  <c r="H24" i="1"/>
  <c r="E24" i="1" s="1"/>
  <c r="H20" i="1"/>
  <c r="E20" i="1" s="1"/>
  <c r="H16" i="1"/>
  <c r="E16" i="1" s="1"/>
  <c r="H12" i="1"/>
  <c r="E12" i="1" s="1"/>
  <c r="H8" i="1"/>
  <c r="E8" i="1" s="1"/>
  <c r="H27" i="1"/>
  <c r="E27" i="1" s="1"/>
  <c r="H23" i="1"/>
  <c r="E23" i="1" s="1"/>
  <c r="H19" i="1"/>
  <c r="E19" i="1" s="1"/>
  <c r="H15" i="1"/>
  <c r="E15" i="1" s="1"/>
  <c r="H11" i="1"/>
  <c r="E11" i="1" s="1"/>
  <c r="H7" i="1"/>
  <c r="E7" i="1" s="1"/>
</calcChain>
</file>

<file path=xl/sharedStrings.xml><?xml version="1.0" encoding="utf-8"?>
<sst xmlns="http://schemas.openxmlformats.org/spreadsheetml/2006/main" count="51" uniqueCount="51">
  <si>
    <t xml:space="preserve">CHAPTER 123  LAWS OF 1973 </t>
  </si>
  <si>
    <t>AVERAGE RATIO</t>
  </si>
  <si>
    <t>LOWER LIMIT</t>
  </si>
  <si>
    <t>UPPER LIMIT</t>
  </si>
  <si>
    <t>ESSEX COUNTY</t>
  </si>
  <si>
    <t>0701</t>
  </si>
  <si>
    <t>BELLEVILLE TWP</t>
  </si>
  <si>
    <t>0702</t>
  </si>
  <si>
    <t>BLOOMFIELD TWP</t>
  </si>
  <si>
    <t>0703</t>
  </si>
  <si>
    <t>CALDWELL BORO TWP</t>
  </si>
  <si>
    <t>0704</t>
  </si>
  <si>
    <t>CEDAR GROVE TWP</t>
  </si>
  <si>
    <t>0705</t>
  </si>
  <si>
    <t>EAST ORANGE CITY</t>
  </si>
  <si>
    <t>0706</t>
  </si>
  <si>
    <t>ESSEX FELLS TWP</t>
  </si>
  <si>
    <t>0707</t>
  </si>
  <si>
    <t>FAIRFIELD TWP</t>
  </si>
  <si>
    <t>0708</t>
  </si>
  <si>
    <t>GLEN RIDGE TWP</t>
  </si>
  <si>
    <t>0709</t>
  </si>
  <si>
    <t>IRVINGTON TWP</t>
  </si>
  <si>
    <t>0710</t>
  </si>
  <si>
    <t>LIVINGSTON TWP</t>
  </si>
  <si>
    <t>0711</t>
  </si>
  <si>
    <t>MAPLEWOOD TWP</t>
  </si>
  <si>
    <t>0712</t>
  </si>
  <si>
    <t>MILLBURN TWP</t>
  </si>
  <si>
    <t>0713</t>
  </si>
  <si>
    <t>MONTCLAIR TWP</t>
  </si>
  <si>
    <t>0714</t>
  </si>
  <si>
    <t xml:space="preserve">NEWARK CITY   </t>
  </si>
  <si>
    <t>0715</t>
  </si>
  <si>
    <t>NORTH CALDWELL TWP</t>
  </si>
  <si>
    <t>0716</t>
  </si>
  <si>
    <t>NUTLEY TWP</t>
  </si>
  <si>
    <t>0717</t>
  </si>
  <si>
    <t>ORANGE CITY TWP</t>
  </si>
  <si>
    <t>0718</t>
  </si>
  <si>
    <t>ROSELAND BORO</t>
  </si>
  <si>
    <t>0719</t>
  </si>
  <si>
    <t>SOUTH ORANGE VILLAGE TWP</t>
  </si>
  <si>
    <t>0720</t>
  </si>
  <si>
    <t>VERONA TWP</t>
  </si>
  <si>
    <t>0721</t>
  </si>
  <si>
    <t>WEST CALDWELL TWP</t>
  </si>
  <si>
    <t>0722</t>
  </si>
  <si>
    <t>WEST ORANGE TWP</t>
  </si>
  <si>
    <t>* RATIOS IN EXCESS OF 100% ARE TO BE CONSIDERED AT 100%</t>
  </si>
  <si>
    <t>APPLICABLE TO TAX APPEALS FOR TAX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</si>
</sst>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 applyAlignment="1"/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2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"/>
  <sheetViews>
    <sheetView showGridLines="0" tabSelected="1" zoomScaleNormal="100" workbookViewId="0">
      <selection activeCell="E6" sqref="E6"/>
    </sheetView>
  </sheetViews>
  <sheetFormatPr defaultColWidth="9.140625" defaultRowHeight="18.600000000000001" customHeight="1" x14ac:dyDescent="0.2"/>
  <cols>
    <col min="1" max="1" width="9.28515625" style="2" customWidth="1"/>
    <col min="2" max="2" width="35.28515625" style="16" customWidth="1"/>
    <col min="3" max="5" width="24" style="3" customWidth="1"/>
    <col min="6" max="16384" width="9.140625" style="4"/>
  </cols>
  <sheetData>
    <row r="1" spans="1:8" s="1" customFormat="1" ht="15.75" customHeight="1" x14ac:dyDescent="0.25">
      <c r="A1" s="18" t="s">
        <v>0</v>
      </c>
      <c r="B1" s="18"/>
      <c r="C1" s="18"/>
      <c r="D1" s="18"/>
      <c r="E1" s="18"/>
    </row>
    <row r="2" spans="1:8" s="1" customFormat="1" ht="15.75" customHeight="1" x14ac:dyDescent="0.25">
      <c r="A2" s="18" t="s">
        <v>50</v>
      </c>
      <c r="B2" s="18"/>
      <c r="C2" s="18"/>
      <c r="D2" s="18"/>
      <c r="E2" s="18"/>
    </row>
    <row r="3" spans="1:8" ht="15.75" customHeight="1" x14ac:dyDescent="0.2">
      <c r="B3" s="2"/>
    </row>
    <row r="4" spans="1:8" ht="15.75" customHeight="1" x14ac:dyDescent="0.25">
      <c r="A4" s="5"/>
      <c r="B4" s="6"/>
      <c r="C4" s="19" t="s">
        <v>1</v>
      </c>
      <c r="D4" s="19" t="s">
        <v>2</v>
      </c>
      <c r="E4" s="19" t="s">
        <v>3</v>
      </c>
    </row>
    <row r="5" spans="1:8" ht="18.600000000000001" customHeight="1" x14ac:dyDescent="0.25">
      <c r="A5" s="20" t="s">
        <v>4</v>
      </c>
      <c r="B5" s="21"/>
      <c r="C5" s="19"/>
      <c r="D5" s="19"/>
      <c r="E5" s="19"/>
    </row>
    <row r="6" spans="1:8" ht="18.600000000000001" customHeight="1" x14ac:dyDescent="0.2">
      <c r="A6" s="7" t="s">
        <v>5</v>
      </c>
      <c r="B6" s="8" t="s">
        <v>6</v>
      </c>
      <c r="C6" s="17">
        <v>99.28</v>
      </c>
      <c r="D6" s="9">
        <f>+G6</f>
        <v>84.39</v>
      </c>
      <c r="E6" s="9">
        <f>+H6</f>
        <v>114.17</v>
      </c>
      <c r="F6" s="4">
        <f>ROUND(C6*0.15,2)</f>
        <v>14.89</v>
      </c>
      <c r="G6" s="4">
        <f t="shared" ref="G6:G27" si="0">+C6-F6</f>
        <v>84.39</v>
      </c>
      <c r="H6" s="4">
        <f t="shared" ref="H6:H27" si="1">+C6+F6</f>
        <v>114.17</v>
      </c>
    </row>
    <row r="7" spans="1:8" ht="18.600000000000001" customHeight="1" x14ac:dyDescent="0.2">
      <c r="A7" s="7" t="s">
        <v>7</v>
      </c>
      <c r="B7" s="8" t="s">
        <v>8</v>
      </c>
      <c r="C7" s="17">
        <v>92.8</v>
      </c>
      <c r="D7" s="9">
        <f t="shared" ref="D7:D27" si="2">+G7</f>
        <v>78.88</v>
      </c>
      <c r="E7" s="9">
        <f t="shared" ref="E7:E27" si="3">+H7</f>
        <v>106.72</v>
      </c>
      <c r="F7" s="4">
        <f t="shared" ref="F7:F27" si="4">ROUND(C7*0.15,2)</f>
        <v>13.92</v>
      </c>
      <c r="G7" s="4">
        <f t="shared" si="0"/>
        <v>78.88</v>
      </c>
      <c r="H7" s="4">
        <f t="shared" si="1"/>
        <v>106.72</v>
      </c>
    </row>
    <row r="8" spans="1:8" ht="18.600000000000001" customHeight="1" x14ac:dyDescent="0.2">
      <c r="A8" s="7" t="s">
        <v>9</v>
      </c>
      <c r="B8" s="8" t="s">
        <v>10</v>
      </c>
      <c r="C8" s="17">
        <v>91.91</v>
      </c>
      <c r="D8" s="9">
        <f t="shared" si="2"/>
        <v>78.12</v>
      </c>
      <c r="E8" s="9">
        <f t="shared" si="3"/>
        <v>105.69999999999999</v>
      </c>
      <c r="F8" s="4">
        <f t="shared" si="4"/>
        <v>13.79</v>
      </c>
      <c r="G8" s="4">
        <f t="shared" si="0"/>
        <v>78.12</v>
      </c>
      <c r="H8" s="4">
        <f t="shared" si="1"/>
        <v>105.69999999999999</v>
      </c>
    </row>
    <row r="9" spans="1:8" ht="18.600000000000001" customHeight="1" x14ac:dyDescent="0.2">
      <c r="A9" s="7" t="s">
        <v>11</v>
      </c>
      <c r="B9" s="8" t="s">
        <v>12</v>
      </c>
      <c r="C9" s="17">
        <v>96.84</v>
      </c>
      <c r="D9" s="9">
        <f t="shared" si="2"/>
        <v>82.31</v>
      </c>
      <c r="E9" s="9">
        <f t="shared" si="3"/>
        <v>111.37</v>
      </c>
      <c r="F9" s="4">
        <f t="shared" si="4"/>
        <v>14.53</v>
      </c>
      <c r="G9" s="4">
        <f t="shared" si="0"/>
        <v>82.31</v>
      </c>
      <c r="H9" s="4">
        <f t="shared" si="1"/>
        <v>111.37</v>
      </c>
    </row>
    <row r="10" spans="1:8" ht="18.600000000000001" customHeight="1" x14ac:dyDescent="0.2">
      <c r="A10" s="7" t="s">
        <v>13</v>
      </c>
      <c r="B10" s="8" t="s">
        <v>14</v>
      </c>
      <c r="C10" s="17">
        <v>91.56</v>
      </c>
      <c r="D10" s="9">
        <f t="shared" si="2"/>
        <v>77.83</v>
      </c>
      <c r="E10" s="9">
        <f t="shared" si="3"/>
        <v>105.29</v>
      </c>
      <c r="F10" s="4">
        <f t="shared" si="4"/>
        <v>13.73</v>
      </c>
      <c r="G10" s="4">
        <f t="shared" si="0"/>
        <v>77.83</v>
      </c>
      <c r="H10" s="4">
        <f t="shared" si="1"/>
        <v>105.29</v>
      </c>
    </row>
    <row r="11" spans="1:8" ht="18.600000000000001" customHeight="1" x14ac:dyDescent="0.2">
      <c r="A11" s="7" t="s">
        <v>15</v>
      </c>
      <c r="B11" s="8" t="s">
        <v>16</v>
      </c>
      <c r="C11" s="17">
        <v>98.94</v>
      </c>
      <c r="D11" s="9">
        <f t="shared" si="2"/>
        <v>84.1</v>
      </c>
      <c r="E11" s="9">
        <f t="shared" si="3"/>
        <v>113.78</v>
      </c>
      <c r="F11" s="4">
        <f t="shared" si="4"/>
        <v>14.84</v>
      </c>
      <c r="G11" s="4">
        <f t="shared" si="0"/>
        <v>84.1</v>
      </c>
      <c r="H11" s="4">
        <f t="shared" si="1"/>
        <v>113.78</v>
      </c>
    </row>
    <row r="12" spans="1:8" ht="18.600000000000001" customHeight="1" x14ac:dyDescent="0.2">
      <c r="A12" s="7" t="s">
        <v>17</v>
      </c>
      <c r="B12" s="8" t="s">
        <v>18</v>
      </c>
      <c r="C12" s="17">
        <v>89.17</v>
      </c>
      <c r="D12" s="9">
        <f t="shared" si="2"/>
        <v>75.790000000000006</v>
      </c>
      <c r="E12" s="9">
        <f t="shared" si="3"/>
        <v>102.55</v>
      </c>
      <c r="F12" s="4">
        <f t="shared" si="4"/>
        <v>13.38</v>
      </c>
      <c r="G12" s="4">
        <f t="shared" si="0"/>
        <v>75.790000000000006</v>
      </c>
      <c r="H12" s="4">
        <f t="shared" si="1"/>
        <v>102.55</v>
      </c>
    </row>
    <row r="13" spans="1:8" ht="18.600000000000001" customHeight="1" x14ac:dyDescent="0.2">
      <c r="A13" s="7" t="s">
        <v>19</v>
      </c>
      <c r="B13" s="8" t="s">
        <v>20</v>
      </c>
      <c r="C13" s="17">
        <v>84.05</v>
      </c>
      <c r="D13" s="9">
        <f t="shared" si="2"/>
        <v>71.44</v>
      </c>
      <c r="E13" s="9">
        <f t="shared" si="3"/>
        <v>96.66</v>
      </c>
      <c r="F13" s="4">
        <f t="shared" si="4"/>
        <v>12.61</v>
      </c>
      <c r="G13" s="4">
        <f t="shared" si="0"/>
        <v>71.44</v>
      </c>
      <c r="H13" s="4">
        <f t="shared" si="1"/>
        <v>96.66</v>
      </c>
    </row>
    <row r="14" spans="1:8" ht="18.600000000000001" customHeight="1" x14ac:dyDescent="0.2">
      <c r="A14" s="7" t="s">
        <v>21</v>
      </c>
      <c r="B14" s="8" t="s">
        <v>22</v>
      </c>
      <c r="C14" s="17">
        <v>88.9</v>
      </c>
      <c r="D14" s="9">
        <f t="shared" si="2"/>
        <v>75.56</v>
      </c>
      <c r="E14" s="9">
        <f t="shared" si="3"/>
        <v>102.24000000000001</v>
      </c>
      <c r="F14" s="4">
        <f t="shared" si="4"/>
        <v>13.34</v>
      </c>
      <c r="G14" s="4">
        <f t="shared" si="0"/>
        <v>75.56</v>
      </c>
      <c r="H14" s="4">
        <f t="shared" si="1"/>
        <v>102.24000000000001</v>
      </c>
    </row>
    <row r="15" spans="1:8" ht="18.600000000000001" customHeight="1" x14ac:dyDescent="0.2">
      <c r="A15" s="7" t="s">
        <v>23</v>
      </c>
      <c r="B15" s="8" t="s">
        <v>24</v>
      </c>
      <c r="C15" s="17">
        <v>92.77</v>
      </c>
      <c r="D15" s="9">
        <f t="shared" si="2"/>
        <v>78.849999999999994</v>
      </c>
      <c r="E15" s="9">
        <f t="shared" si="3"/>
        <v>106.69</v>
      </c>
      <c r="F15" s="4">
        <f t="shared" si="4"/>
        <v>13.92</v>
      </c>
      <c r="G15" s="4">
        <f t="shared" si="0"/>
        <v>78.849999999999994</v>
      </c>
      <c r="H15" s="4">
        <f t="shared" si="1"/>
        <v>106.69</v>
      </c>
    </row>
    <row r="16" spans="1:8" ht="18.600000000000001" customHeight="1" x14ac:dyDescent="0.2">
      <c r="A16" s="7" t="s">
        <v>25</v>
      </c>
      <c r="B16" s="8" t="s">
        <v>26</v>
      </c>
      <c r="C16" s="17">
        <v>81.28</v>
      </c>
      <c r="D16" s="9">
        <f t="shared" si="2"/>
        <v>69.09</v>
      </c>
      <c r="E16" s="9">
        <f t="shared" si="3"/>
        <v>93.47</v>
      </c>
      <c r="F16" s="4">
        <f t="shared" si="4"/>
        <v>12.19</v>
      </c>
      <c r="G16" s="4">
        <f t="shared" si="0"/>
        <v>69.09</v>
      </c>
      <c r="H16" s="4">
        <f t="shared" si="1"/>
        <v>93.47</v>
      </c>
    </row>
    <row r="17" spans="1:8" ht="18.600000000000001" customHeight="1" x14ac:dyDescent="0.2">
      <c r="A17" s="7" t="s">
        <v>27</v>
      </c>
      <c r="B17" s="8" t="s">
        <v>28</v>
      </c>
      <c r="C17" s="17">
        <v>84.13</v>
      </c>
      <c r="D17" s="9">
        <f t="shared" si="2"/>
        <v>71.509999999999991</v>
      </c>
      <c r="E17" s="9">
        <f t="shared" si="3"/>
        <v>96.75</v>
      </c>
      <c r="F17" s="4">
        <f t="shared" si="4"/>
        <v>12.62</v>
      </c>
      <c r="G17" s="4">
        <f t="shared" si="0"/>
        <v>71.509999999999991</v>
      </c>
      <c r="H17" s="4">
        <f t="shared" si="1"/>
        <v>96.75</v>
      </c>
    </row>
    <row r="18" spans="1:8" ht="18.600000000000001" customHeight="1" x14ac:dyDescent="0.2">
      <c r="A18" s="7" t="s">
        <v>29</v>
      </c>
      <c r="B18" s="8" t="s">
        <v>30</v>
      </c>
      <c r="C18" s="17">
        <v>80.75</v>
      </c>
      <c r="D18" s="9">
        <f t="shared" si="2"/>
        <v>68.64</v>
      </c>
      <c r="E18" s="9">
        <f t="shared" si="3"/>
        <v>92.86</v>
      </c>
      <c r="F18" s="4">
        <f t="shared" si="4"/>
        <v>12.11</v>
      </c>
      <c r="G18" s="4">
        <f t="shared" si="0"/>
        <v>68.64</v>
      </c>
      <c r="H18" s="4">
        <f t="shared" si="1"/>
        <v>92.86</v>
      </c>
    </row>
    <row r="19" spans="1:8" ht="18.600000000000001" customHeight="1" x14ac:dyDescent="0.2">
      <c r="A19" s="7" t="s">
        <v>31</v>
      </c>
      <c r="B19" s="8" t="s">
        <v>32</v>
      </c>
      <c r="C19" s="17">
        <v>88.86</v>
      </c>
      <c r="D19" s="9">
        <f t="shared" si="2"/>
        <v>75.53</v>
      </c>
      <c r="E19" s="9">
        <f t="shared" si="3"/>
        <v>102.19</v>
      </c>
      <c r="F19" s="4">
        <f t="shared" si="4"/>
        <v>13.33</v>
      </c>
      <c r="G19" s="4">
        <f t="shared" si="0"/>
        <v>75.53</v>
      </c>
      <c r="H19" s="4">
        <f t="shared" si="1"/>
        <v>102.19</v>
      </c>
    </row>
    <row r="20" spans="1:8" ht="18.600000000000001" customHeight="1" x14ac:dyDescent="0.2">
      <c r="A20" s="7" t="s">
        <v>33</v>
      </c>
      <c r="B20" s="8" t="s">
        <v>34</v>
      </c>
      <c r="C20" s="17">
        <v>90.85</v>
      </c>
      <c r="D20" s="9">
        <f t="shared" si="2"/>
        <v>77.22</v>
      </c>
      <c r="E20" s="9">
        <f t="shared" si="3"/>
        <v>104.47999999999999</v>
      </c>
      <c r="F20" s="4">
        <f t="shared" si="4"/>
        <v>13.63</v>
      </c>
      <c r="G20" s="4">
        <f t="shared" si="0"/>
        <v>77.22</v>
      </c>
      <c r="H20" s="4">
        <f t="shared" si="1"/>
        <v>104.47999999999999</v>
      </c>
    </row>
    <row r="21" spans="1:8" ht="18.600000000000001" customHeight="1" x14ac:dyDescent="0.2">
      <c r="A21" s="7" t="s">
        <v>35</v>
      </c>
      <c r="B21" s="8" t="s">
        <v>36</v>
      </c>
      <c r="C21" s="17">
        <v>89.02</v>
      </c>
      <c r="D21" s="9">
        <f t="shared" si="2"/>
        <v>75.67</v>
      </c>
      <c r="E21" s="9">
        <f t="shared" si="3"/>
        <v>102.36999999999999</v>
      </c>
      <c r="F21" s="4">
        <f t="shared" si="4"/>
        <v>13.35</v>
      </c>
      <c r="G21" s="4">
        <f t="shared" si="0"/>
        <v>75.67</v>
      </c>
      <c r="H21" s="4">
        <f t="shared" si="1"/>
        <v>102.36999999999999</v>
      </c>
    </row>
    <row r="22" spans="1:8" ht="18.600000000000001" customHeight="1" x14ac:dyDescent="0.2">
      <c r="A22" s="7" t="s">
        <v>37</v>
      </c>
      <c r="B22" s="8" t="s">
        <v>38</v>
      </c>
      <c r="C22" s="17">
        <v>87.91</v>
      </c>
      <c r="D22" s="9">
        <f t="shared" si="2"/>
        <v>74.72</v>
      </c>
      <c r="E22" s="9">
        <f t="shared" si="3"/>
        <v>101.1</v>
      </c>
      <c r="F22" s="4">
        <f t="shared" si="4"/>
        <v>13.19</v>
      </c>
      <c r="G22" s="4">
        <f t="shared" si="0"/>
        <v>74.72</v>
      </c>
      <c r="H22" s="4">
        <f t="shared" si="1"/>
        <v>101.1</v>
      </c>
    </row>
    <row r="23" spans="1:8" ht="18.600000000000001" customHeight="1" x14ac:dyDescent="0.2">
      <c r="A23" s="7" t="s">
        <v>39</v>
      </c>
      <c r="B23" s="8" t="s">
        <v>40</v>
      </c>
      <c r="C23" s="17">
        <v>92.98</v>
      </c>
      <c r="D23" s="9">
        <f t="shared" si="2"/>
        <v>79.03</v>
      </c>
      <c r="E23" s="9">
        <f t="shared" si="3"/>
        <v>106.93</v>
      </c>
      <c r="F23" s="4">
        <f t="shared" si="4"/>
        <v>13.95</v>
      </c>
      <c r="G23" s="4">
        <f t="shared" si="0"/>
        <v>79.03</v>
      </c>
      <c r="H23" s="4">
        <f t="shared" si="1"/>
        <v>106.93</v>
      </c>
    </row>
    <row r="24" spans="1:8" ht="18.600000000000001" customHeight="1" x14ac:dyDescent="0.2">
      <c r="A24" s="7" t="s">
        <v>41</v>
      </c>
      <c r="B24" s="8" t="s">
        <v>42</v>
      </c>
      <c r="C24" s="17">
        <v>82.61</v>
      </c>
      <c r="D24" s="9">
        <f t="shared" si="2"/>
        <v>70.22</v>
      </c>
      <c r="E24" s="9">
        <f t="shared" si="3"/>
        <v>95</v>
      </c>
      <c r="F24" s="4">
        <f t="shared" si="4"/>
        <v>12.39</v>
      </c>
      <c r="G24" s="4">
        <f t="shared" si="0"/>
        <v>70.22</v>
      </c>
      <c r="H24" s="4">
        <f t="shared" si="1"/>
        <v>95</v>
      </c>
    </row>
    <row r="25" spans="1:8" ht="18.600000000000001" customHeight="1" x14ac:dyDescent="0.2">
      <c r="A25" s="7" t="s">
        <v>43</v>
      </c>
      <c r="B25" s="8" t="s">
        <v>44</v>
      </c>
      <c r="C25" s="17">
        <v>85.01</v>
      </c>
      <c r="D25" s="9">
        <f t="shared" si="2"/>
        <v>72.260000000000005</v>
      </c>
      <c r="E25" s="9">
        <f t="shared" si="3"/>
        <v>97.76</v>
      </c>
      <c r="F25" s="4">
        <f t="shared" si="4"/>
        <v>12.75</v>
      </c>
      <c r="G25" s="4">
        <f t="shared" si="0"/>
        <v>72.260000000000005</v>
      </c>
      <c r="H25" s="4">
        <f t="shared" si="1"/>
        <v>97.76</v>
      </c>
    </row>
    <row r="26" spans="1:8" ht="18.600000000000001" customHeight="1" x14ac:dyDescent="0.2">
      <c r="A26" s="7" t="s">
        <v>45</v>
      </c>
      <c r="B26" s="8" t="s">
        <v>46</v>
      </c>
      <c r="C26" s="17">
        <v>93.8</v>
      </c>
      <c r="D26" s="9">
        <f t="shared" si="2"/>
        <v>79.72999999999999</v>
      </c>
      <c r="E26" s="9">
        <f t="shared" si="3"/>
        <v>107.87</v>
      </c>
      <c r="F26" s="4">
        <f t="shared" si="4"/>
        <v>14.07</v>
      </c>
      <c r="G26" s="4">
        <f t="shared" si="0"/>
        <v>79.72999999999999</v>
      </c>
      <c r="H26" s="4">
        <f t="shared" si="1"/>
        <v>107.87</v>
      </c>
    </row>
    <row r="27" spans="1:8" ht="18.600000000000001" customHeight="1" x14ac:dyDescent="0.2">
      <c r="A27" s="7" t="s">
        <v>47</v>
      </c>
      <c r="B27" s="8" t="s">
        <v>48</v>
      </c>
      <c r="C27" s="17">
        <v>92.5</v>
      </c>
      <c r="D27" s="9">
        <f t="shared" si="2"/>
        <v>78.62</v>
      </c>
      <c r="E27" s="9">
        <f t="shared" si="3"/>
        <v>106.38</v>
      </c>
      <c r="F27" s="4">
        <f t="shared" si="4"/>
        <v>13.88</v>
      </c>
      <c r="G27" s="4">
        <f t="shared" si="0"/>
        <v>78.62</v>
      </c>
      <c r="H27" s="4">
        <f t="shared" si="1"/>
        <v>106.38</v>
      </c>
    </row>
    <row r="28" spans="1:8" s="12" customFormat="1" ht="18.600000000000001" customHeight="1" x14ac:dyDescent="0.2">
      <c r="A28" s="10" t="s">
        <v>49</v>
      </c>
      <c r="B28" s="10"/>
      <c r="C28" s="11"/>
      <c r="D28" s="11"/>
      <c r="E28" s="11"/>
    </row>
    <row r="29" spans="1:8" s="15" customFormat="1" ht="18.600000000000001" customHeight="1" x14ac:dyDescent="0.2">
      <c r="A29" s="13"/>
      <c r="B29" s="13"/>
      <c r="C29" s="14"/>
      <c r="D29" s="14"/>
      <c r="E29" s="14"/>
    </row>
  </sheetData>
  <mergeCells count="6">
    <mergeCell ref="A1:E1"/>
    <mergeCell ref="A2:E2"/>
    <mergeCell ref="C4:C5"/>
    <mergeCell ref="D4:D5"/>
    <mergeCell ref="E4:E5"/>
    <mergeCell ref="A5:B5"/>
  </mergeCells>
  <printOptions horizontalCentered="1"/>
  <pageMargins left="0.25" right="0.25" top="0.25" bottom="0.25" header="0.25" footer="0.25"/>
  <pageSetup orientation="landscape" r:id="rId1"/>
  <headerFooter alignWithMargins="0"/>
  <ignoredErrors>
    <ignoredError sqref="A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07ESSEX</vt:lpstr>
      <vt:lpstr>'07ESSEX'!Print_Area</vt:lpstr>
    </vt:vector>
  </TitlesOfParts>
  <Company>Department of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Flood, Lynn</dc:creator>
  <cp:lastModifiedBy>Michael Buffett</cp:lastModifiedBy>
  <dcterms:created xsi:type="dcterms:W3CDTF">2019-10-04T14:14:21Z</dcterms:created>
  <dcterms:modified xsi:type="dcterms:W3CDTF">2020-08-19T13:29:24Z</dcterms:modified>
</cp:coreProperties>
</file>