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placeholders" codeName="ThisWorkbook" defaultThemeVersion="124226"/>
  <mc:AlternateContent xmlns:mc="http://schemas.openxmlformats.org/markup-compatibility/2006">
    <mc:Choice Requires="x15">
      <x15ac:absPath xmlns:x15ac="http://schemas.microsoft.com/office/spreadsheetml/2010/11/ac" url="http://treassp/taxation/propadmin/Abstract of Ratables AOR/Web Versions/AOR Web versions 2021/"/>
    </mc:Choice>
  </mc:AlternateContent>
  <bookViews>
    <workbookView xWindow="120" yWindow="120" windowWidth="9375" windowHeight="4455" tabRatio="778"/>
  </bookViews>
  <sheets>
    <sheet name="Abstract of Ratables" sheetId="2" r:id="rId1"/>
    <sheet name="Certification" sheetId="3" r:id="rId2"/>
  </sheets>
  <definedNames>
    <definedName name="_Fill" hidden="1">'Abstract of Ratables'!#REF!</definedName>
    <definedName name="_xlnm.Print_Area" localSheetId="0">'Abstract of Ratables'!$A$1:$CO$76</definedName>
    <definedName name="_xlnm.Print_Titles" localSheetId="0">'Abstract of Ratables'!$A:$B,'Abstract of Ratables'!$1:$5</definedName>
  </definedNames>
  <calcPr calcId="162913"/>
</workbook>
</file>

<file path=xl/calcChain.xml><?xml version="1.0" encoding="utf-8"?>
<calcChain xmlns="http://schemas.openxmlformats.org/spreadsheetml/2006/main">
  <c r="H8" i="3" l="1"/>
  <c r="H10" i="3" l="1"/>
  <c r="H6" i="3" l="1"/>
</calcChain>
</file>

<file path=xl/sharedStrings.xml><?xml version="1.0" encoding="utf-8"?>
<sst xmlns="http://schemas.openxmlformats.org/spreadsheetml/2006/main" count="308" uniqueCount="281">
  <si>
    <t>Land Value</t>
  </si>
  <si>
    <t>County Equalization Ratio</t>
  </si>
  <si>
    <t>Ratables</t>
  </si>
  <si>
    <t>Budget</t>
  </si>
  <si>
    <t>Net County Taxes Apportioned</t>
  </si>
  <si>
    <t>Fiscal Year</t>
  </si>
  <si>
    <t>County Tax</t>
  </si>
  <si>
    <t>Library Tax</t>
  </si>
  <si>
    <t>Health Service Tax</t>
  </si>
  <si>
    <t>County Open Space Tax</t>
  </si>
  <si>
    <t>District School Tax</t>
  </si>
  <si>
    <t>Local School Tax</t>
  </si>
  <si>
    <t>Municipal Local Purpose  Tax</t>
  </si>
  <si>
    <t>General Tax Rate</t>
  </si>
  <si>
    <t>Effective Tax Rate</t>
  </si>
  <si>
    <t>Tax Rate</t>
  </si>
  <si>
    <t>Municipal Budget State Aid                                                   (if No Local Purpose Tax)</t>
  </si>
  <si>
    <t xml:space="preserve">Municipal Budget BPP Aid                                                               </t>
  </si>
  <si>
    <t xml:space="preserve">The following municipalities operate under a State Fiscal Year (July 1 – June 30).  Because of the change, the municipal tax levy shown in column 12C7 reflects a tax levy used to calculate the municipal tax rate for the calendar year tax billing cycle.  The final municipal budget amount to be raised by taxes is set in the adopted fiscal year budget.  Shown below is the amount.  </t>
  </si>
  <si>
    <t>Improvement Value                             (including Partial Exemptions and Abatements)</t>
  </si>
  <si>
    <t>Municipal Open Space Tax</t>
  </si>
  <si>
    <t>Net County Taxes Apportioned Less State Aid                                       (Col 12A3 - 12A4)                              (adjusted for County BPP)</t>
  </si>
  <si>
    <t>REAP Eligible Property Assessments</t>
  </si>
  <si>
    <t>REAP Aid Credit</t>
  </si>
  <si>
    <t>REAP Tax Rate Credit</t>
  </si>
  <si>
    <t xml:space="preserve">Municipality  </t>
  </si>
  <si>
    <t>Special Taxing District</t>
  </si>
  <si>
    <t xml:space="preserve">School Budget BPP Aid                                                               </t>
  </si>
  <si>
    <t>Reg. Consol. &amp; Joint School Tax</t>
  </si>
  <si>
    <t>Total Levy on Which Tax Rate Is Computed                                          (Col 12A5 + 12Ba + 12Bb + 12Bc + 12Cia + 12Cib + 12Cic + 12Ciia + 12Ciib + 12Ciic)</t>
  </si>
  <si>
    <t>Municipal Library Tax</t>
  </si>
  <si>
    <t>Equalization Amounts Deducted  (Col 6 County Equalization Table)</t>
  </si>
  <si>
    <t>Equalization Amounts Added (Col 6 County Equalization Table)</t>
  </si>
  <si>
    <t>(A)</t>
  </si>
  <si>
    <t>(B)</t>
  </si>
  <si>
    <t xml:space="preserve">
Taxable Value of Land and Improvements                                                     (COL. 1A + 1B)</t>
  </si>
  <si>
    <t xml:space="preserve">
Total Taxable Value Of Partial Exemptions &amp; Abatements (Assessed Val.)</t>
  </si>
  <si>
    <t xml:space="preserve">
Net Taxable Value Of Land &amp; Improvements (Col 2 - 3)</t>
  </si>
  <si>
    <t xml:space="preserve">
Taxable Value of Machinery Implements Equipment of Telephone Messenger System</t>
  </si>
  <si>
    <t xml:space="preserve">
Net Taxable Value
(Col. 4 + 5)</t>
  </si>
  <si>
    <t xml:space="preserve">
General Tax Rate per $100</t>
  </si>
  <si>
    <t xml:space="preserve">
County Equalization Ratio</t>
  </si>
  <si>
    <t xml:space="preserve">True Value of Expired UEZ Abatements
 </t>
  </si>
  <si>
    <t xml:space="preserve">True Value Class II Railroad Property
</t>
  </si>
  <si>
    <t xml:space="preserve">EQUALIZATION  </t>
  </si>
  <si>
    <t xml:space="preserve">TRUE VALUE </t>
  </si>
  <si>
    <t>TAXABLE VALUE</t>
  </si>
  <si>
    <t xml:space="preserve">
Net Valuation For County Tax Apportionment                                                                (Col 6 - 9A + 9B -10A + 10B)</t>
  </si>
  <si>
    <t>SECTION 12-A</t>
  </si>
  <si>
    <t xml:space="preserve">
Total County Taxes Apportioned</t>
  </si>
  <si>
    <t>ADJUSTMENTS RESULTING FROM:</t>
  </si>
  <si>
    <t>(A)
EQUAL TABLE APPEALS</t>
  </si>
  <si>
    <t>(B)
APPEALS &amp; CORRECTIONS</t>
  </si>
  <si>
    <t>ADD 
UNDERPAY</t>
  </si>
  <si>
    <t>DEDUCT 
OVERPAY</t>
  </si>
  <si>
    <t>(i)</t>
  </si>
  <si>
    <t>(ii)</t>
  </si>
  <si>
    <t>(iii)</t>
  </si>
  <si>
    <t>(iv)</t>
  </si>
  <si>
    <t>(v)</t>
  </si>
  <si>
    <t>SECTION 12-B</t>
  </si>
  <si>
    <t>(A)
Net County Library Taxes Apportioned</t>
  </si>
  <si>
    <t>(B)
Net County Health Service Taxes Apportioned</t>
  </si>
  <si>
    <t>(C)
Net County Open Space Taxes Apportioned</t>
  </si>
  <si>
    <t>SECTION 12-C</t>
  </si>
  <si>
    <t>LOCAL TAXES TO BE RAISED FOR:</t>
  </si>
  <si>
    <t>(A)
District School                                                                    (adjusted for BPP)</t>
  </si>
  <si>
    <t>(B)
Reg. Consol. &amp; Joint School                                                         (adjusted for BPP)</t>
  </si>
  <si>
    <t>(C)
Local School                                             (adjusted for BPP)</t>
  </si>
  <si>
    <t>(ii) LOCAL MUNICIPAL PURPOSES</t>
  </si>
  <si>
    <t>(A)
Municipal Budget                                                      (adjusted for BPP)</t>
  </si>
  <si>
    <t>(B)
Municipal Open Space Budget</t>
  </si>
  <si>
    <t xml:space="preserve">(C)
Municipal Library
</t>
  </si>
  <si>
    <t>SECTION 12-D</t>
  </si>
  <si>
    <t>SECTION 13</t>
  </si>
  <si>
    <t>REAL PROPERTY EXEMPT FROM TAXATION</t>
  </si>
  <si>
    <t xml:space="preserve">(A)
Public School Property
</t>
  </si>
  <si>
    <t xml:space="preserve">(B)
Other School Property
</t>
  </si>
  <si>
    <t xml:space="preserve">(C)
Public Property
</t>
  </si>
  <si>
    <t xml:space="preserve">
(D)
Church and Charitable Property
</t>
  </si>
  <si>
    <t>(E)
Cemeteries and Graveyards Property</t>
  </si>
  <si>
    <t xml:space="preserve">(F)
Other Exempt Property
</t>
  </si>
  <si>
    <t>(G)
Total Amount Of Exempt Property                                           (Col 13A + 13B +13C + 13D + 13E + 13F)</t>
  </si>
  <si>
    <t>SECTION 14</t>
  </si>
  <si>
    <t>AMOUNT OF MISCELLANEOUS REVENUES TO SUPPORT LOCAL BUDGET</t>
  </si>
  <si>
    <t xml:space="preserve">(A)
Surplus Revenue
</t>
  </si>
  <si>
    <t>(B)
Miscellaneous Revenues Anticipated</t>
  </si>
  <si>
    <t>(C)
Receipts From Delinquent Tax</t>
  </si>
  <si>
    <t>(D)
Total of Miscellaneous Revenues                                                                            (Col 14A + 14B + 14C)</t>
  </si>
  <si>
    <t>SECTION 15</t>
  </si>
  <si>
    <t>DEDUCTIONS ALLOWED</t>
  </si>
  <si>
    <t>(A)
Senior Citizen, Disabled and Surviving Spouse Deductions</t>
  </si>
  <si>
    <t xml:space="preserve">(B)
Veteran / Surviving Spouse of Veteran or Serviceperson Deductions </t>
  </si>
  <si>
    <t>ADDENDUM TO ABSTRACT OF RATABLES -- ASSESSED VALUE OF PARTIAL EXEMPTIONS &amp; ABATMENTS (COLUMN 3)</t>
  </si>
  <si>
    <t>(1)
Pollution Control
N.J.S.A. 54:4-3.56</t>
  </si>
  <si>
    <t>(2)
Fire Suppression
N.J.S.A. 54:4-3.13</t>
  </si>
  <si>
    <t>(3)
Fallout Shelter
N.J.S.A. 54:4-3.48</t>
  </si>
  <si>
    <t>(4)
Water/Sewage Facility
N.J.S.A. 54:4-3.59</t>
  </si>
  <si>
    <t xml:space="preserve">(5)
Renewable Energy
N.J.S.A. 54:4-3.113a - 113g </t>
  </si>
  <si>
    <t>(6)
UEZ Abatement
N.J.S.A. 54:4-3.139</t>
  </si>
  <si>
    <r>
      <t xml:space="preserve">(7)
Home Improvement
</t>
    </r>
    <r>
      <rPr>
        <sz val="8"/>
        <rFont val="Arial"/>
        <family val="2"/>
      </rPr>
      <t>Only to be used until year 2000 (Repealed) 
R.S.54:4-3.95</t>
    </r>
  </si>
  <si>
    <r>
      <t xml:space="preserve">(8)
Multi-Family Dwelling
</t>
    </r>
    <r>
      <rPr>
        <sz val="8"/>
        <rFont val="Arial"/>
        <family val="2"/>
      </rPr>
      <t>Only to be used until year 2000 (Repealed) 
R.S.54:4-3.121</t>
    </r>
  </si>
  <si>
    <t>ADDENDUM TO ABSTRACT OF RATABLES -- ASSESSED VALUE OF PARTIAL EXEMPTIONS &amp; ABATEMENTS (CONTINUED)</t>
  </si>
  <si>
    <r>
      <t xml:space="preserve">(9)
Class 4 Abatement
</t>
    </r>
    <r>
      <rPr>
        <sz val="8"/>
        <rFont val="Arial"/>
        <family val="2"/>
      </rPr>
      <t>Only to be used until year 2000 (Repealed)
R.S.54:4-3.72</t>
    </r>
  </si>
  <si>
    <t>(10)
Dwelling Abatement
N.J.S.A. 40A:21-5</t>
  </si>
  <si>
    <t>(11)
Dwelling Exemption
N.J.S.A. 40A:21-5</t>
  </si>
  <si>
    <t>(12)
New Dwl./Conv Abatement
N.J.S.A. 40A:21-5</t>
  </si>
  <si>
    <t>(13)
New Dwl./Conv Exemption
N.J.S.A. 40A:21-5</t>
  </si>
  <si>
    <t>(14)
Mult. Dwell Abatement
N.J.S.A. 40A:21-6</t>
  </si>
  <si>
    <t>(15)
Mult. Dwell Exemption
N.J.S.A. 40A:21-6</t>
  </si>
  <si>
    <t>(16)
Com/Ind Exemption
N.J.S.A. 40A:21-7</t>
  </si>
  <si>
    <t>ADDENDUM:  STATE AID ADJUSTMENT FOR BPP</t>
  </si>
  <si>
    <t>BREAKDOWN OF GENERAL TAX RATE</t>
  </si>
  <si>
    <t>ADDENDUM:  REAP DISTRIBUTION SUMMARY</t>
  </si>
  <si>
    <t>SPECIAL TAXING DISTRICTS</t>
  </si>
  <si>
    <t xml:space="preserve">County Budget BPP Aid                                                               </t>
  </si>
  <si>
    <t>Taxing District</t>
  </si>
  <si>
    <t>Rate per $100 to be applied to Column 11 for apportionment of County Taxes</t>
  </si>
  <si>
    <t>Rate per $100 to be applied to Column 11 for apportionment of Library Taxes</t>
  </si>
  <si>
    <t>Rate per $100 to be applied to Column 11 for apportionment of Open Space Taxes</t>
  </si>
  <si>
    <t>County Percentage Level of Taxable Value of Real Property is 100%</t>
  </si>
  <si>
    <t>(17)
Total Value                                           (sum of 1                                    Through 16)                                             (transfer to Col 3)</t>
  </si>
  <si>
    <t>0201</t>
  </si>
  <si>
    <t>ALLENDALE BORO</t>
  </si>
  <si>
    <t>0202</t>
  </si>
  <si>
    <t>ALPINE BORO</t>
  </si>
  <si>
    <t>0203</t>
  </si>
  <si>
    <t>BERGENFIELD BORO</t>
  </si>
  <si>
    <t>0204</t>
  </si>
  <si>
    <t>BOGOTA BORO</t>
  </si>
  <si>
    <t>0205</t>
  </si>
  <si>
    <t>CARLSTADT BORO</t>
  </si>
  <si>
    <t>0206</t>
  </si>
  <si>
    <t>CLIFFSIDE PARK BORO</t>
  </si>
  <si>
    <t>0207</t>
  </si>
  <si>
    <t>CLOSTER BORO</t>
  </si>
  <si>
    <t>0208</t>
  </si>
  <si>
    <t>CRESSKILL BORO</t>
  </si>
  <si>
    <t>0209</t>
  </si>
  <si>
    <t>DEMAREST BORO</t>
  </si>
  <si>
    <t>0210</t>
  </si>
  <si>
    <t>DUMONT BORO</t>
  </si>
  <si>
    <t>0211</t>
  </si>
  <si>
    <t>ELMWOOD PARK BORO</t>
  </si>
  <si>
    <t>0212</t>
  </si>
  <si>
    <t>E RUTHERFORD BORO</t>
  </si>
  <si>
    <t>0213</t>
  </si>
  <si>
    <t>EDGEWATER BORO</t>
  </si>
  <si>
    <t>0214</t>
  </si>
  <si>
    <t>EMERSON BORO</t>
  </si>
  <si>
    <t>0215</t>
  </si>
  <si>
    <t>ENGLEWOOD CITY</t>
  </si>
  <si>
    <t>0216</t>
  </si>
  <si>
    <t>ENGLEWOOD CLIFFS BORO</t>
  </si>
  <si>
    <t>0217</t>
  </si>
  <si>
    <t>FAIRLAWN BORO</t>
  </si>
  <si>
    <t>0218</t>
  </si>
  <si>
    <t>FAIRVIEW BORO</t>
  </si>
  <si>
    <t>0219</t>
  </si>
  <si>
    <t>FORT LEE BORO</t>
  </si>
  <si>
    <t>0220</t>
  </si>
  <si>
    <t>FRANKLIN LAKES BORO</t>
  </si>
  <si>
    <t>0221</t>
  </si>
  <si>
    <t>GARFIELD CITY</t>
  </si>
  <si>
    <t>0222</t>
  </si>
  <si>
    <t>GLEN ROCK BORO</t>
  </si>
  <si>
    <t>0223</t>
  </si>
  <si>
    <t>HACKENSACK CITY</t>
  </si>
  <si>
    <t>0224</t>
  </si>
  <si>
    <t>HARRINGTON PARK BORO</t>
  </si>
  <si>
    <t>0225</t>
  </si>
  <si>
    <t>HASBROUCK HGHTS BORO</t>
  </si>
  <si>
    <t>0226</t>
  </si>
  <si>
    <t>HAWORTH BORO</t>
  </si>
  <si>
    <t>0227</t>
  </si>
  <si>
    <t>HILLSDALE BORO</t>
  </si>
  <si>
    <t>0228</t>
  </si>
  <si>
    <t>HOHOKUS BORO</t>
  </si>
  <si>
    <t>0229</t>
  </si>
  <si>
    <t>LEONIA BORO</t>
  </si>
  <si>
    <t>0230</t>
  </si>
  <si>
    <t>LITTLE FERRY BORO</t>
  </si>
  <si>
    <t>0231</t>
  </si>
  <si>
    <t>LODI BORO</t>
  </si>
  <si>
    <t>0232</t>
  </si>
  <si>
    <t>LYNDHURST TWP</t>
  </si>
  <si>
    <t>0233</t>
  </si>
  <si>
    <t>MAHWAH TWP</t>
  </si>
  <si>
    <t>0234</t>
  </si>
  <si>
    <t>MAYWOOD BORO</t>
  </si>
  <si>
    <t>0235</t>
  </si>
  <si>
    <t>MIDLAND PARK BORO</t>
  </si>
  <si>
    <t>0236</t>
  </si>
  <si>
    <t>MONTVALE BORO</t>
  </si>
  <si>
    <t>0237</t>
  </si>
  <si>
    <t>MOONACHIE BORO</t>
  </si>
  <si>
    <t>0238</t>
  </si>
  <si>
    <t>NEW MILFORD BORO</t>
  </si>
  <si>
    <t>0239</t>
  </si>
  <si>
    <t>NORTH ARLINGTON BORO</t>
  </si>
  <si>
    <t>0240</t>
  </si>
  <si>
    <t>NORTHVALE BORO</t>
  </si>
  <si>
    <t>0241</t>
  </si>
  <si>
    <t>NORWOOD BORO</t>
  </si>
  <si>
    <t>0242</t>
  </si>
  <si>
    <t>OAKLAND BORO</t>
  </si>
  <si>
    <t>0243</t>
  </si>
  <si>
    <t>OLD TAPPAN BORO</t>
  </si>
  <si>
    <t>0244</t>
  </si>
  <si>
    <t>ORADELL BORO</t>
  </si>
  <si>
    <t>0245</t>
  </si>
  <si>
    <t>PALISADES PARK BORO</t>
  </si>
  <si>
    <t>0246</t>
  </si>
  <si>
    <t>PARAMUS BORO</t>
  </si>
  <si>
    <t>0247</t>
  </si>
  <si>
    <t>PARK RIDGE BORO</t>
  </si>
  <si>
    <t>0248</t>
  </si>
  <si>
    <t>RAMSEY BORO</t>
  </si>
  <si>
    <t>0249</t>
  </si>
  <si>
    <t>RIDGEFIELD BORO</t>
  </si>
  <si>
    <t>0250</t>
  </si>
  <si>
    <t>RIDGEFIELD PARK VILLAGE</t>
  </si>
  <si>
    <t>0251</t>
  </si>
  <si>
    <t>RIDGEWOOD VILLAGE</t>
  </si>
  <si>
    <t>0252</t>
  </si>
  <si>
    <t>RIVEREDGE BORO</t>
  </si>
  <si>
    <t>0253</t>
  </si>
  <si>
    <t>RIVERVALE TWP</t>
  </si>
  <si>
    <t>0254</t>
  </si>
  <si>
    <t>ROCHELLE PARK TWP</t>
  </si>
  <si>
    <t>0255</t>
  </si>
  <si>
    <t>ROCKLEIGH BORO</t>
  </si>
  <si>
    <t>0256</t>
  </si>
  <si>
    <t>RUTHERFORD BORO</t>
  </si>
  <si>
    <t>0257</t>
  </si>
  <si>
    <t>SADDLE BROOK TWP</t>
  </si>
  <si>
    <t>0258</t>
  </si>
  <si>
    <t>SADDLE RIVER BORO</t>
  </si>
  <si>
    <t>0259</t>
  </si>
  <si>
    <t>SO HACKENSACK TWP</t>
  </si>
  <si>
    <t>0260</t>
  </si>
  <si>
    <t>TEANECK TWP</t>
  </si>
  <si>
    <t>0261</t>
  </si>
  <si>
    <t>TENAFLY BORO</t>
  </si>
  <si>
    <t>0262</t>
  </si>
  <si>
    <t>TETERBORO BORO</t>
  </si>
  <si>
    <t>0263</t>
  </si>
  <si>
    <t>UPPER SADDLE RIV BORO</t>
  </si>
  <si>
    <t>0264</t>
  </si>
  <si>
    <t>WALDWICK BORO</t>
  </si>
  <si>
    <t>0265</t>
  </si>
  <si>
    <t>WALLINGTON BORO</t>
  </si>
  <si>
    <t>0266</t>
  </si>
  <si>
    <t>WASHINGTON TWP</t>
  </si>
  <si>
    <t>0267</t>
  </si>
  <si>
    <t>WESTWOOD BORO</t>
  </si>
  <si>
    <t>0268</t>
  </si>
  <si>
    <t>WOODCLIFF LAKE BORO</t>
  </si>
  <si>
    <t>0269</t>
  </si>
  <si>
    <t>WOOD RIDGE BORO</t>
  </si>
  <si>
    <t>0270</t>
  </si>
  <si>
    <t>WYCKOFF TWP</t>
  </si>
  <si>
    <t>(i) DISTRICT SCHOOL PURPOSES</t>
  </si>
  <si>
    <t>2011 Abstract of Ratables for the County of XXX</t>
  </si>
  <si>
    <t xml:space="preserve">Total Amount of Miscellaneous Revenues (included Surplus Revenues Appropriated) for the Support of the County Budget </t>
  </si>
  <si>
    <t>Net County Taxes Apportioned (Column 12 A iii)</t>
  </si>
  <si>
    <t>*  Adjustments (Net Total (Column 12 A ii))</t>
  </si>
  <si>
    <t xml:space="preserve">*  Net Overpayments are added to the Net Taxes Apportioned </t>
  </si>
  <si>
    <t xml:space="preserve">   Net Underpayments are deducted from the Net Taxes Apportioned</t>
  </si>
  <si>
    <t>Rate per $100 to be applied to Column 11 for apportionment of Health Taxes</t>
  </si>
  <si>
    <t>signature</t>
  </si>
  <si>
    <t>NAME</t>
  </si>
  <si>
    <t>ATTEST:</t>
  </si>
  <si>
    <t>I hereby certify this to be a true copy of the Abstract of Ratables and Exemptions for the County of XXX, State of New Jersey for the year 2011 as filed with me by the XXX County Board of Taxation</t>
  </si>
  <si>
    <t>County Treasurer</t>
  </si>
  <si>
    <t>-</t>
  </si>
  <si>
    <t>Fair Lawn</t>
  </si>
  <si>
    <t>Hackensack</t>
  </si>
  <si>
    <t>Teaneck Twp</t>
  </si>
  <si>
    <t>S01</t>
  </si>
  <si>
    <t>S02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</si>
</sst>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0_);_(* \(#,##0.000\);_(* &quot;-&quot;??_);_(@_)"/>
    <numFmt numFmtId="165" formatCode="#,##0.0000000000"/>
    <numFmt numFmtId="166" formatCode="_(* #,##0_);_(* \(#,##0\);_(* &quot;-&quot;??_);_(@_)"/>
    <numFmt numFmtId="167" formatCode="0.000"/>
    <numFmt numFmtId="168" formatCode="0.00000000"/>
    <numFmt numFmtId="169" formatCode="0.000000000"/>
  </numFmts>
  <fonts count="9" x14ac:knownFonts="1">
    <font>
      <sz val="10"/>
      <name val="Arial"/>
    </font>
    <font>
      <sz val="10"/>
      <name val="Arial"/>
      <family val="2"/>
    </font>
    <font>
      <sz val="10"/>
      <name val="Arial"/>
      <family val="2"/>
    </font>
    <font>
      <b/>
      <sz val="10"/>
      <name val="Arial"/>
      <family val="2"/>
    </font>
    <font>
      <sz val="9"/>
      <name val="Arial"/>
      <family val="2"/>
    </font>
    <font>
      <sz val="8"/>
      <name val="Arial"/>
      <family val="2"/>
    </font>
    <font>
      <sz val="8"/>
      <name val="Arial"/>
      <family val="2"/>
    </font>
    <font>
      <sz val="14"/>
      <name val="Arial"/>
      <family val="2"/>
    </font>
    <font>
      <sz val="14"/>
      <name val="Monotype Corsiva"/>
      <family val="4"/>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144">
    <xf numFmtId="0" fontId="0" fillId="0" borderId="0" xfId="0"/>
    <xf numFmtId="0" fontId="0" fillId="2" borderId="0" xfId="0" applyFill="1"/>
    <xf numFmtId="0" fontId="0" fillId="2" borderId="0" xfId="0" applyFill="1" applyBorder="1"/>
    <xf numFmtId="0" fontId="0" fillId="2" borderId="0" xfId="0" applyFill="1" applyAlignment="1">
      <alignment horizontal="center" vertical="center" wrapText="1"/>
    </xf>
    <xf numFmtId="0" fontId="0" fillId="2" borderId="0" xfId="0" applyFill="1" applyBorder="1" applyAlignment="1">
      <alignment horizontal="center" vertical="center" wrapText="1"/>
    </xf>
    <xf numFmtId="0" fontId="2" fillId="2" borderId="0" xfId="0" quotePrefix="1" applyFont="1" applyFill="1" applyAlignment="1">
      <alignment horizontal="left"/>
    </xf>
    <xf numFmtId="0" fontId="2" fillId="2" borderId="0" xfId="0" applyFont="1" applyFill="1"/>
    <xf numFmtId="3" fontId="0" fillId="2" borderId="0" xfId="0" applyNumberFormat="1" applyFill="1" applyAlignment="1">
      <alignment horizontal="center"/>
    </xf>
    <xf numFmtId="164" fontId="0" fillId="2" borderId="0" xfId="1" applyNumberFormat="1" applyFont="1" applyFill="1" applyAlignment="1">
      <alignment horizontal="center"/>
    </xf>
    <xf numFmtId="2" fontId="0" fillId="2" borderId="0" xfId="0" applyNumberFormat="1" applyFill="1" applyAlignment="1">
      <alignment horizontal="center"/>
    </xf>
    <xf numFmtId="4" fontId="0" fillId="2" borderId="0" xfId="0" applyNumberFormat="1" applyFill="1" applyAlignment="1">
      <alignment horizontal="center"/>
    </xf>
    <xf numFmtId="0" fontId="0" fillId="2" borderId="0" xfId="0" applyFill="1" applyAlignment="1">
      <alignment horizontal="center"/>
    </xf>
    <xf numFmtId="166" fontId="2" fillId="2" borderId="0" xfId="1" applyNumberFormat="1" applyFont="1" applyFill="1"/>
    <xf numFmtId="3" fontId="0" fillId="2" borderId="0" xfId="0" applyNumberFormat="1" applyFill="1"/>
    <xf numFmtId="164" fontId="0" fillId="2" borderId="0" xfId="1" applyNumberFormat="1" applyFont="1" applyFill="1"/>
    <xf numFmtId="166" fontId="2" fillId="2" borderId="0" xfId="1" applyNumberFormat="1" applyFont="1" applyFill="1" applyAlignment="1">
      <alignment horizontal="right"/>
    </xf>
    <xf numFmtId="3" fontId="2" fillId="2" borderId="0" xfId="0" applyNumberFormat="1" applyFont="1" applyFill="1" applyAlignment="1">
      <alignment horizontal="right"/>
    </xf>
    <xf numFmtId="164" fontId="2" fillId="2" borderId="0" xfId="1" applyNumberFormat="1" applyFont="1" applyFill="1" applyAlignment="1">
      <alignment horizontal="right"/>
    </xf>
    <xf numFmtId="2" fontId="2" fillId="2" borderId="0" xfId="0" applyNumberFormat="1" applyFont="1" applyFill="1" applyAlignment="1">
      <alignment horizontal="right"/>
    </xf>
    <xf numFmtId="4" fontId="2" fillId="2" borderId="0" xfId="0" applyNumberFormat="1" applyFont="1" applyFill="1" applyAlignment="1">
      <alignment horizontal="right"/>
    </xf>
    <xf numFmtId="0" fontId="2" fillId="2" borderId="0" xfId="0" applyFont="1" applyFill="1" applyAlignment="1">
      <alignment horizontal="right"/>
    </xf>
    <xf numFmtId="0" fontId="0" fillId="2" borderId="0" xfId="0" applyFill="1" applyBorder="1" applyAlignment="1">
      <alignment horizontal="right"/>
    </xf>
    <xf numFmtId="166" fontId="2" fillId="2" borderId="0" xfId="1" applyNumberFormat="1" applyFont="1" applyFill="1" applyAlignment="1">
      <alignment horizontal="center"/>
    </xf>
    <xf numFmtId="3" fontId="2" fillId="2" borderId="0" xfId="0" applyNumberFormat="1" applyFont="1" applyFill="1" applyAlignment="1">
      <alignment horizontal="center"/>
    </xf>
    <xf numFmtId="164" fontId="2" fillId="2" borderId="0" xfId="1" applyNumberFormat="1" applyFont="1" applyFill="1" applyAlignment="1">
      <alignment horizontal="center"/>
    </xf>
    <xf numFmtId="2" fontId="2" fillId="2" borderId="0" xfId="0" applyNumberFormat="1" applyFont="1" applyFill="1" applyAlignment="1">
      <alignment horizontal="center"/>
    </xf>
    <xf numFmtId="4" fontId="2" fillId="2" borderId="0" xfId="0" applyNumberFormat="1" applyFont="1" applyFill="1" applyAlignment="1">
      <alignment horizontal="center"/>
    </xf>
    <xf numFmtId="0" fontId="2" fillId="2" borderId="0" xfId="0" applyFont="1" applyFill="1" applyAlignment="1">
      <alignment horizontal="center"/>
    </xf>
    <xf numFmtId="2" fontId="0" fillId="2" borderId="0" xfId="0" applyNumberFormat="1" applyFill="1"/>
    <xf numFmtId="4" fontId="0" fillId="2" borderId="0" xfId="0" applyNumberFormat="1" applyFill="1"/>
    <xf numFmtId="0" fontId="3" fillId="2" borderId="1" xfId="0" applyFont="1" applyFill="1" applyBorder="1" applyAlignment="1">
      <alignment horizontal="center" vertical="center"/>
    </xf>
    <xf numFmtId="165" fontId="2" fillId="2" borderId="0" xfId="0" applyNumberFormat="1" applyFont="1" applyFill="1" applyAlignment="1">
      <alignment horizontal="right"/>
    </xf>
    <xf numFmtId="3" fontId="2" fillId="0" borderId="0" xfId="0" applyNumberFormat="1" applyFont="1" applyFill="1" applyBorder="1" applyAlignment="1">
      <alignment horizontal="left" vertical="center"/>
    </xf>
    <xf numFmtId="0" fontId="0" fillId="4" borderId="1" xfId="0" applyFill="1" applyBorder="1" applyAlignment="1">
      <alignment horizontal="center" vertical="center" wrapText="1"/>
    </xf>
    <xf numFmtId="3" fontId="2" fillId="4" borderId="1" xfId="1" applyNumberFormat="1" applyFont="1" applyFill="1" applyBorder="1" applyAlignment="1">
      <alignment horizontal="right" vertical="center"/>
    </xf>
    <xf numFmtId="4" fontId="2" fillId="4" borderId="1" xfId="1" applyNumberFormat="1" applyFont="1" applyFill="1" applyBorder="1" applyAlignment="1">
      <alignment horizontal="right" vertical="center"/>
    </xf>
    <xf numFmtId="43" fontId="2" fillId="4" borderId="1" xfId="1" applyFont="1" applyFill="1" applyBorder="1" applyAlignment="1">
      <alignment horizontal="right" vertical="center"/>
    </xf>
    <xf numFmtId="0" fontId="0" fillId="0" borderId="0" xfId="0" applyFill="1" applyBorder="1" applyAlignment="1">
      <alignment horizontal="center" vertical="center" wrapText="1"/>
    </xf>
    <xf numFmtId="0" fontId="0" fillId="2" borderId="1" xfId="0" applyFill="1" applyBorder="1"/>
    <xf numFmtId="3" fontId="2" fillId="2" borderId="2" xfId="1" applyNumberFormat="1" applyFont="1" applyFill="1" applyBorder="1" applyAlignment="1">
      <alignment horizontal="right" vertical="center"/>
    </xf>
    <xf numFmtId="4" fontId="2" fillId="2" borderId="0" xfId="0" applyNumberFormat="1" applyFont="1" applyFill="1" applyBorder="1" applyAlignment="1">
      <alignment horizontal="right"/>
    </xf>
    <xf numFmtId="4" fontId="2" fillId="2" borderId="0" xfId="0" applyNumberFormat="1" applyFont="1" applyFill="1" applyBorder="1" applyAlignment="1">
      <alignment horizontal="center"/>
    </xf>
    <xf numFmtId="4" fontId="0" fillId="2" borderId="0" xfId="0" applyNumberFormat="1" applyFill="1" applyBorder="1" applyAlignment="1">
      <alignment horizontal="center"/>
    </xf>
    <xf numFmtId="4" fontId="0" fillId="2" borderId="0" xfId="0" applyNumberFormat="1" applyFill="1" applyBorder="1"/>
    <xf numFmtId="49" fontId="0" fillId="2" borderId="0" xfId="0" applyNumberFormat="1" applyFill="1" applyBorder="1" applyAlignment="1">
      <alignment horizontal="center" vertical="center" wrapText="1"/>
    </xf>
    <xf numFmtId="166" fontId="0" fillId="4" borderId="0" xfId="1" applyNumberFormat="1" applyFont="1" applyFill="1"/>
    <xf numFmtId="0" fontId="2" fillId="4" borderId="1"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1" xfId="0" applyFill="1" applyBorder="1" applyAlignment="1">
      <alignment horizontal="center"/>
    </xf>
    <xf numFmtId="0" fontId="0" fillId="4" borderId="4" xfId="0" applyFill="1" applyBorder="1" applyAlignment="1">
      <alignment horizontal="center"/>
    </xf>
    <xf numFmtId="0" fontId="0" fillId="4" borderId="5" xfId="0" applyFill="1" applyBorder="1" applyAlignment="1">
      <alignment horizontal="center"/>
    </xf>
    <xf numFmtId="0" fontId="0" fillId="2" borderId="0" xfId="0" applyFill="1" applyBorder="1" applyAlignment="1">
      <alignment horizontal="center" vertical="center"/>
    </xf>
    <xf numFmtId="0" fontId="3" fillId="0" borderId="7" xfId="0" applyFont="1" applyFill="1" applyBorder="1" applyAlignment="1">
      <alignment vertical="center" wrapText="1"/>
    </xf>
    <xf numFmtId="0" fontId="0" fillId="0" borderId="0" xfId="0" quotePrefix="1" applyFill="1" applyBorder="1" applyAlignment="1">
      <alignment horizontal="center" vertical="center" wrapText="1"/>
    </xf>
    <xf numFmtId="0" fontId="0" fillId="2" borderId="0" xfId="0" quotePrefix="1" applyFill="1" applyBorder="1" applyAlignment="1">
      <alignment horizontal="center" vertical="center" wrapText="1"/>
    </xf>
    <xf numFmtId="0" fontId="0" fillId="2" borderId="8" xfId="0" applyFill="1" applyBorder="1" applyAlignment="1">
      <alignment horizontal="center" vertical="center" wrapText="1"/>
    </xf>
    <xf numFmtId="49" fontId="3" fillId="2" borderId="1" xfId="0" quotePrefix="1" applyNumberFormat="1" applyFont="1" applyFill="1" applyBorder="1" applyAlignment="1">
      <alignment horizontal="center"/>
    </xf>
    <xf numFmtId="0" fontId="3" fillId="2" borderId="1" xfId="0" applyFont="1" applyFill="1" applyBorder="1"/>
    <xf numFmtId="0" fontId="7" fillId="0" borderId="0" xfId="0" applyFont="1" applyAlignment="1"/>
    <xf numFmtId="0" fontId="0" fillId="0" borderId="0" xfId="0" applyAlignment="1">
      <alignment horizontal="left" vertical="center"/>
    </xf>
    <xf numFmtId="39" fontId="0" fillId="3" borderId="0" xfId="1" applyNumberFormat="1" applyFont="1" applyFill="1" applyAlignment="1">
      <alignment horizontal="center" vertical="center"/>
    </xf>
    <xf numFmtId="0" fontId="0" fillId="0" borderId="0" xfId="0" applyAlignment="1">
      <alignment horizontal="center" vertical="center"/>
    </xf>
    <xf numFmtId="168" fontId="0" fillId="0" borderId="0" xfId="0" applyNumberFormat="1" applyAlignment="1">
      <alignment horizontal="center" vertical="center"/>
    </xf>
    <xf numFmtId="43" fontId="0" fillId="0" borderId="0" xfId="1" applyFont="1" applyAlignment="1">
      <alignment horizontal="center" vertical="center"/>
    </xf>
    <xf numFmtId="39" fontId="0" fillId="0" borderId="0" xfId="0" applyNumberFormat="1" applyAlignment="1">
      <alignment horizontal="center" vertical="center"/>
    </xf>
    <xf numFmtId="169" fontId="0" fillId="3" borderId="0" xfId="0" applyNumberFormat="1" applyFill="1" applyAlignment="1">
      <alignment horizontal="center" vertical="center"/>
    </xf>
    <xf numFmtId="0" fontId="0" fillId="0" borderId="0" xfId="0" applyBorder="1" applyAlignment="1">
      <alignment horizontal="center"/>
    </xf>
    <xf numFmtId="0" fontId="0" fillId="0" borderId="0" xfId="0" applyAlignment="1">
      <alignment vertical="center" wrapText="1"/>
    </xf>
    <xf numFmtId="0" fontId="0" fillId="0" borderId="0" xfId="0" applyAlignment="1">
      <alignment horizontal="left"/>
    </xf>
    <xf numFmtId="49" fontId="3" fillId="5" borderId="1" xfId="0" quotePrefix="1" applyNumberFormat="1" applyFont="1" applyFill="1" applyBorder="1" applyAlignment="1">
      <alignment horizontal="center"/>
    </xf>
    <xf numFmtId="0" fontId="3" fillId="5" borderId="1" xfId="0" applyFont="1" applyFill="1" applyBorder="1"/>
    <xf numFmtId="0" fontId="3" fillId="5" borderId="1" xfId="0" applyFont="1" applyFill="1" applyBorder="1" applyAlignment="1">
      <alignment horizontal="center" vertical="center"/>
    </xf>
    <xf numFmtId="0" fontId="0" fillId="5" borderId="0" xfId="0" applyFill="1" applyBorder="1" applyAlignment="1">
      <alignment horizontal="center" vertical="center" wrapText="1"/>
    </xf>
    <xf numFmtId="4" fontId="1" fillId="4" borderId="1" xfId="1" applyNumberFormat="1" applyFont="1" applyFill="1" applyBorder="1" applyAlignment="1">
      <alignment horizontal="right" vertical="center"/>
    </xf>
    <xf numFmtId="0" fontId="0" fillId="4" borderId="1" xfId="0" applyFill="1" applyBorder="1" applyAlignment="1">
      <alignment horizontal="center"/>
    </xf>
    <xf numFmtId="0" fontId="0" fillId="4" borderId="13" xfId="0" applyFill="1" applyBorder="1" applyAlignment="1">
      <alignment horizontal="center" vertical="center" wrapText="1"/>
    </xf>
    <xf numFmtId="0" fontId="0" fillId="4" borderId="12" xfId="0" applyFill="1" applyBorder="1" applyAlignment="1">
      <alignment horizontal="center" vertical="center" wrapText="1"/>
    </xf>
    <xf numFmtId="0" fontId="0" fillId="4" borderId="2" xfId="0" applyFill="1" applyBorder="1" applyAlignment="1">
      <alignment horizontal="center" vertical="center" wrapText="1"/>
    </xf>
    <xf numFmtId="0" fontId="0" fillId="4" borderId="1" xfId="0" applyFill="1" applyBorder="1" applyAlignment="1">
      <alignment horizontal="center" vertical="center" wrapText="1"/>
    </xf>
    <xf numFmtId="0" fontId="0" fillId="4" borderId="5" xfId="0" applyFill="1" applyBorder="1" applyAlignment="1">
      <alignment horizontal="center" vertical="center" wrapText="1"/>
    </xf>
    <xf numFmtId="0" fontId="0" fillId="4" borderId="9" xfId="0" applyFill="1" applyBorder="1" applyAlignment="1">
      <alignment horizontal="center" vertical="center" wrapText="1"/>
    </xf>
    <xf numFmtId="0" fontId="0" fillId="4" borderId="3" xfId="0"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0" fillId="4" borderId="14" xfId="0" applyFill="1" applyBorder="1" applyAlignment="1">
      <alignment horizontal="center"/>
    </xf>
    <xf numFmtId="0" fontId="0" fillId="4" borderId="7" xfId="0" applyFill="1" applyBorder="1" applyAlignment="1">
      <alignment horizontal="center"/>
    </xf>
    <xf numFmtId="0" fontId="0" fillId="4" borderId="10" xfId="0" applyFill="1" applyBorder="1" applyAlignment="1">
      <alignment horizontal="center" vertical="center" wrapText="1"/>
    </xf>
    <xf numFmtId="0" fontId="0" fillId="4" borderId="0" xfId="0" applyFill="1" applyBorder="1" applyAlignment="1">
      <alignment horizontal="center" vertical="center" wrapText="1"/>
    </xf>
    <xf numFmtId="0" fontId="0" fillId="4" borderId="11" xfId="0" applyFill="1" applyBorder="1" applyAlignment="1">
      <alignment horizontal="center" vertical="center" wrapText="1"/>
    </xf>
    <xf numFmtId="0" fontId="2" fillId="4" borderId="1" xfId="0" applyFont="1" applyFill="1" applyBorder="1" applyAlignment="1">
      <alignment horizontal="center"/>
    </xf>
    <xf numFmtId="0" fontId="3" fillId="4" borderId="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2"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 xfId="0" applyFont="1" applyFill="1" applyBorder="1" applyAlignment="1">
      <alignment horizontal="center" vertical="center" wrapText="1"/>
    </xf>
    <xf numFmtId="0" fontId="0" fillId="4" borderId="5" xfId="0" applyFill="1" applyBorder="1" applyAlignment="1">
      <alignment horizontal="center"/>
    </xf>
    <xf numFmtId="0" fontId="0" fillId="4" borderId="9" xfId="0" applyFill="1" applyBorder="1" applyAlignment="1">
      <alignment horizontal="center"/>
    </xf>
    <xf numFmtId="0" fontId="0" fillId="4" borderId="3" xfId="0" applyFill="1" applyBorder="1" applyAlignment="1">
      <alignment horizontal="center"/>
    </xf>
    <xf numFmtId="49" fontId="0" fillId="4" borderId="1" xfId="0" applyNumberFormat="1" applyFill="1" applyBorder="1" applyAlignment="1">
      <alignment horizontal="center" vertical="center" wrapText="1"/>
    </xf>
    <xf numFmtId="49" fontId="0" fillId="4" borderId="10" xfId="0" applyNumberFormat="1" applyFill="1" applyBorder="1" applyAlignment="1">
      <alignment horizontal="center" vertical="center" wrapText="1"/>
    </xf>
    <xf numFmtId="49" fontId="0" fillId="4" borderId="0" xfId="0" applyNumberFormat="1" applyFill="1" applyBorder="1" applyAlignment="1">
      <alignment horizontal="center" vertical="center" wrapText="1"/>
    </xf>
    <xf numFmtId="49" fontId="0" fillId="4" borderId="11" xfId="0" applyNumberFormat="1" applyFill="1" applyBorder="1" applyAlignment="1">
      <alignment horizontal="center" vertical="center" wrapText="1"/>
    </xf>
    <xf numFmtId="0" fontId="4" fillId="4" borderId="1" xfId="0" applyNumberFormat="1" applyFont="1" applyFill="1" applyBorder="1" applyAlignment="1">
      <alignment horizontal="center" vertical="center" wrapText="1"/>
    </xf>
    <xf numFmtId="0" fontId="0" fillId="0" borderId="1" xfId="0" applyBorder="1"/>
    <xf numFmtId="0" fontId="0" fillId="0" borderId="0" xfId="0" applyAlignment="1">
      <alignment horizontal="center"/>
    </xf>
    <xf numFmtId="0" fontId="0" fillId="0" borderId="10" xfId="0" applyBorder="1" applyAlignment="1">
      <alignment horizontal="center"/>
    </xf>
    <xf numFmtId="0" fontId="0" fillId="0" borderId="0" xfId="0" applyAlignment="1">
      <alignment horizontal="center" vertical="center" wrapText="1"/>
    </xf>
    <xf numFmtId="0" fontId="8" fillId="0" borderId="0" xfId="0" applyFont="1" applyAlignment="1">
      <alignment horizontal="center"/>
    </xf>
    <xf numFmtId="0" fontId="8" fillId="0" borderId="11" xfId="0" applyFont="1" applyBorder="1" applyAlignment="1">
      <alignment horizontal="center"/>
    </xf>
    <xf numFmtId="0" fontId="0" fillId="0" borderId="0" xfId="0" applyAlignment="1">
      <alignment horizontal="left" vertical="center"/>
    </xf>
    <xf numFmtId="0" fontId="7" fillId="0" borderId="0" xfId="0" applyFont="1" applyAlignment="1">
      <alignment horizontal="center"/>
    </xf>
    <xf numFmtId="0" fontId="0" fillId="0" borderId="0" xfId="0" applyAlignment="1">
      <alignment horizontal="left" vertical="center" wrapText="1"/>
    </xf>
    <xf numFmtId="0" fontId="3" fillId="0" borderId="1" xfId="0" applyFont="1" applyFill="1" applyBorder="1" applyAlignment="1">
      <alignment horizontal="center" vertical="center" wrapText="1"/>
    </xf>
    <xf numFmtId="166" fontId="3" fillId="0" borderId="1" xfId="1" applyNumberFormat="1" applyFont="1" applyFill="1" applyBorder="1" applyAlignment="1">
      <alignment horizontal="center" vertical="center"/>
    </xf>
    <xf numFmtId="4" fontId="1" fillId="0" borderId="1" xfId="0" quotePrefix="1" applyNumberFormat="1" applyFont="1" applyFill="1" applyBorder="1" applyAlignment="1">
      <alignment horizontal="right" vertical="center"/>
    </xf>
    <xf numFmtId="2" fontId="1" fillId="0" borderId="1" xfId="0" applyNumberFormat="1" applyFont="1" applyFill="1" applyBorder="1" applyAlignment="1">
      <alignment horizontal="right"/>
    </xf>
    <xf numFmtId="166" fontId="1" fillId="0" borderId="1" xfId="1" applyNumberFormat="1" applyFont="1" applyFill="1" applyBorder="1" applyAlignment="1">
      <alignment horizontal="center" vertical="center" wrapText="1"/>
    </xf>
    <xf numFmtId="43" fontId="1" fillId="0" borderId="1" xfId="1" applyNumberFormat="1" applyFont="1" applyFill="1" applyBorder="1" applyAlignment="1">
      <alignment horizontal="right" vertical="center" wrapText="1"/>
    </xf>
    <xf numFmtId="43" fontId="1" fillId="0" borderId="1" xfId="0" applyNumberFormat="1" applyFont="1" applyFill="1" applyBorder="1" applyAlignment="1">
      <alignment horizontal="right" vertical="center"/>
    </xf>
    <xf numFmtId="166" fontId="1" fillId="0" borderId="1" xfId="1" applyNumberFormat="1" applyFont="1" applyFill="1" applyBorder="1" applyAlignment="1">
      <alignment horizontal="right" vertical="center" wrapText="1"/>
    </xf>
    <xf numFmtId="3" fontId="1" fillId="0" borderId="1" xfId="1" applyNumberFormat="1" applyFont="1" applyFill="1" applyBorder="1" applyAlignment="1">
      <alignment horizontal="right" vertical="center"/>
    </xf>
    <xf numFmtId="166" fontId="1" fillId="0" borderId="1" xfId="1" applyNumberFormat="1" applyFont="1" applyFill="1" applyBorder="1"/>
    <xf numFmtId="3" fontId="1" fillId="0" borderId="1" xfId="0" applyNumberFormat="1" applyFont="1" applyFill="1" applyBorder="1" applyAlignment="1">
      <alignment horizontal="right" vertical="center"/>
    </xf>
    <xf numFmtId="3" fontId="1" fillId="0" borderId="1" xfId="0" applyNumberFormat="1" applyFont="1" applyFill="1" applyBorder="1" applyAlignment="1">
      <alignment horizontal="right"/>
    </xf>
    <xf numFmtId="3" fontId="1" fillId="0" borderId="1" xfId="0" applyNumberFormat="1" applyFont="1" applyFill="1" applyBorder="1"/>
    <xf numFmtId="167" fontId="1" fillId="0" borderId="1" xfId="0" applyNumberFormat="1" applyFont="1" applyFill="1" applyBorder="1" applyAlignment="1">
      <alignment horizontal="center" vertical="center"/>
    </xf>
    <xf numFmtId="0" fontId="1" fillId="0" borderId="1" xfId="0" applyFont="1" applyFill="1" applyBorder="1" applyAlignment="1">
      <alignment horizontal="right" vertical="center"/>
    </xf>
    <xf numFmtId="43" fontId="1" fillId="0" borderId="1" xfId="1" applyFont="1" applyFill="1" applyBorder="1" applyAlignment="1">
      <alignment horizontal="right" vertical="center"/>
    </xf>
    <xf numFmtId="43" fontId="1" fillId="0" borderId="1" xfId="1" applyFont="1" applyFill="1" applyBorder="1"/>
    <xf numFmtId="43" fontId="1" fillId="0" borderId="3" xfId="1" applyFont="1" applyFill="1" applyBorder="1"/>
    <xf numFmtId="0" fontId="1" fillId="0" borderId="1" xfId="0" applyFont="1" applyFill="1" applyBorder="1" applyAlignment="1">
      <alignment horizontal="center" vertical="center" wrapText="1"/>
    </xf>
    <xf numFmtId="4" fontId="1" fillId="0" borderId="1" xfId="0" applyNumberFormat="1" applyFont="1" applyFill="1" applyBorder="1" applyAlignment="1">
      <alignment horizontal="right" vertical="center"/>
    </xf>
    <xf numFmtId="39" fontId="1" fillId="0" borderId="1" xfId="1" applyNumberFormat="1" applyFont="1" applyFill="1" applyBorder="1" applyAlignment="1">
      <alignment horizontal="right" vertical="center"/>
    </xf>
    <xf numFmtId="4" fontId="1" fillId="0" borderId="1" xfId="0" applyNumberFormat="1" applyFont="1" applyFill="1" applyBorder="1"/>
    <xf numFmtId="0" fontId="1" fillId="0" borderId="2" xfId="0" applyFont="1" applyFill="1" applyBorder="1" applyAlignment="1">
      <alignment horizontal="center" vertical="center" wrapText="1"/>
    </xf>
    <xf numFmtId="167"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xf>
    <xf numFmtId="0" fontId="1" fillId="0" borderId="6" xfId="0"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4" fontId="2" fillId="6" borderId="1" xfId="1" applyNumberFormat="1" applyFont="1" applyFill="1" applyBorder="1" applyAlignment="1">
      <alignment horizontal="right" vertical="center"/>
    </xf>
    <xf numFmtId="0" fontId="1" fillId="4" borderId="1" xfId="0"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U80"/>
  <sheetViews>
    <sheetView tabSelected="1" view="pageLayout" zoomScaleNormal="100" zoomScaleSheetLayoutView="75" workbookViewId="0"/>
  </sheetViews>
  <sheetFormatPr defaultRowHeight="17.25" customHeight="1" x14ac:dyDescent="0.2"/>
  <cols>
    <col min="1" max="1" width="5" style="1" bestFit="1" customWidth="1"/>
    <col min="2" max="2" width="26.85546875" style="1" bestFit="1" customWidth="1"/>
    <col min="3" max="9" width="26.42578125" style="1" customWidth="1"/>
    <col min="10" max="16" width="26.28515625" style="1" customWidth="1"/>
    <col min="17" max="17" width="26.7109375" style="1" customWidth="1"/>
    <col min="18" max="21" width="23" style="1" customWidth="1"/>
    <col min="22" max="24" width="26.7109375" style="1" customWidth="1"/>
    <col min="25" max="26" width="25.85546875" style="1" customWidth="1"/>
    <col min="27" max="27" width="26.5703125" style="1" customWidth="1"/>
    <col min="28" max="31" width="26.140625" style="1" customWidth="1"/>
    <col min="32" max="33" width="23.42578125" style="1" customWidth="1"/>
    <col min="34" max="34" width="28" style="1" customWidth="1"/>
    <col min="35" max="41" width="22.28515625" style="1" customWidth="1"/>
    <col min="42" max="43" width="24.85546875" style="1" customWidth="1"/>
    <col min="44" max="44" width="22.28515625" style="1" customWidth="1"/>
    <col min="45" max="47" width="24.85546875" style="1" customWidth="1"/>
    <col min="48" max="54" width="26.42578125" style="1" customWidth="1"/>
    <col min="55" max="64" width="22.42578125" style="1" customWidth="1"/>
    <col min="65" max="65" width="31.5703125" style="1" customWidth="1"/>
    <col min="66" max="66" width="32.140625" style="1" customWidth="1"/>
    <col min="67" max="67" width="33.85546875" style="1" customWidth="1"/>
    <col min="68" max="68" width="3.5703125" style="2" customWidth="1"/>
    <col min="69" max="69" width="16.85546875" style="1" customWidth="1"/>
    <col min="70" max="70" width="46.28515625" style="1" customWidth="1"/>
    <col min="71" max="71" width="10.140625" style="1" bestFit="1" customWidth="1"/>
    <col min="72" max="83" width="12" style="1" customWidth="1"/>
    <col min="84" max="84" width="4.85546875" style="1" customWidth="1"/>
    <col min="85" max="87" width="23.7109375" style="1" customWidth="1"/>
    <col min="88" max="88" width="13.28515625" style="1" customWidth="1"/>
    <col min="89" max="89" width="18.85546875" style="1" customWidth="1"/>
    <col min="90" max="90" width="41.140625" style="2" customWidth="1"/>
    <col min="91" max="93" width="22.7109375" style="2" customWidth="1"/>
    <col min="94" max="94" width="9.140625" style="1" customWidth="1"/>
    <col min="95" max="104" width="9.140625" style="2" customWidth="1"/>
    <col min="105" max="105" width="10.140625" style="2" customWidth="1"/>
    <col min="106" max="106" width="21.85546875" style="2" customWidth="1"/>
    <col min="107" max="16384" width="9.140625" style="2"/>
  </cols>
  <sheetData>
    <row r="1" spans="1:94" ht="17.25" customHeight="1" x14ac:dyDescent="0.2">
      <c r="B1" s="2"/>
      <c r="C1" s="74">
        <v>1</v>
      </c>
      <c r="D1" s="74"/>
      <c r="E1" s="48">
        <v>2</v>
      </c>
      <c r="F1" s="49">
        <v>3</v>
      </c>
      <c r="G1" s="50">
        <v>4</v>
      </c>
      <c r="H1" s="48">
        <v>5</v>
      </c>
      <c r="I1" s="48">
        <v>6</v>
      </c>
      <c r="J1" s="48">
        <v>7</v>
      </c>
      <c r="K1" s="48">
        <v>8</v>
      </c>
      <c r="L1" s="74">
        <v>9</v>
      </c>
      <c r="M1" s="74"/>
      <c r="N1" s="74">
        <v>10</v>
      </c>
      <c r="O1" s="74"/>
      <c r="P1" s="48">
        <v>11</v>
      </c>
      <c r="Q1" s="74" t="s">
        <v>48</v>
      </c>
      <c r="R1" s="74"/>
      <c r="S1" s="74"/>
      <c r="T1" s="74"/>
      <c r="U1" s="74"/>
      <c r="V1" s="74"/>
      <c r="W1" s="74"/>
      <c r="X1" s="74"/>
      <c r="Y1" s="74" t="s">
        <v>60</v>
      </c>
      <c r="Z1" s="74"/>
      <c r="AA1" s="74"/>
      <c r="AB1" s="74" t="s">
        <v>64</v>
      </c>
      <c r="AC1" s="74"/>
      <c r="AD1" s="74"/>
      <c r="AE1" s="74" t="s">
        <v>64</v>
      </c>
      <c r="AF1" s="74"/>
      <c r="AG1" s="74"/>
      <c r="AH1" s="48" t="s">
        <v>73</v>
      </c>
      <c r="AI1" s="74" t="s">
        <v>74</v>
      </c>
      <c r="AJ1" s="74"/>
      <c r="AK1" s="74"/>
      <c r="AL1" s="74"/>
      <c r="AM1" s="74"/>
      <c r="AN1" s="74"/>
      <c r="AO1" s="74"/>
      <c r="AP1" s="74" t="s">
        <v>83</v>
      </c>
      <c r="AQ1" s="74"/>
      <c r="AR1" s="74"/>
      <c r="AS1" s="74"/>
      <c r="AT1" s="74" t="s">
        <v>89</v>
      </c>
      <c r="AU1" s="74"/>
      <c r="AV1" s="74" t="s">
        <v>93</v>
      </c>
      <c r="AW1" s="74"/>
      <c r="AX1" s="74"/>
      <c r="AY1" s="74"/>
      <c r="AZ1" s="74"/>
      <c r="BA1" s="74"/>
      <c r="BB1" s="74"/>
      <c r="BC1" s="74"/>
      <c r="BD1" s="74" t="s">
        <v>102</v>
      </c>
      <c r="BE1" s="74"/>
      <c r="BF1" s="74"/>
      <c r="BG1" s="74"/>
      <c r="BH1" s="74"/>
      <c r="BI1" s="74"/>
      <c r="BJ1" s="74"/>
      <c r="BK1" s="74"/>
      <c r="BL1" s="74"/>
      <c r="BM1" s="74" t="s">
        <v>111</v>
      </c>
      <c r="BN1" s="74"/>
      <c r="BO1" s="74"/>
      <c r="BQ1" s="78" t="s">
        <v>5</v>
      </c>
      <c r="BR1" s="104" t="s">
        <v>18</v>
      </c>
      <c r="BS1" s="74" t="s">
        <v>112</v>
      </c>
      <c r="BT1" s="74"/>
      <c r="BU1" s="74"/>
      <c r="BV1" s="74"/>
      <c r="BW1" s="74"/>
      <c r="BX1" s="74"/>
      <c r="BY1" s="74"/>
      <c r="BZ1" s="74"/>
      <c r="CA1" s="74"/>
      <c r="CB1" s="74"/>
      <c r="CC1" s="74"/>
      <c r="CD1" s="74"/>
      <c r="CE1" s="74"/>
      <c r="CG1" s="97" t="s">
        <v>113</v>
      </c>
      <c r="CH1" s="98"/>
      <c r="CI1" s="99"/>
      <c r="CK1" s="52"/>
      <c r="CL1" s="89" t="s">
        <v>114</v>
      </c>
      <c r="CM1" s="89"/>
      <c r="CN1" s="89"/>
      <c r="CO1" s="89"/>
    </row>
    <row r="2" spans="1:94" ht="22.5" customHeight="1" x14ac:dyDescent="0.2">
      <c r="B2" s="2"/>
      <c r="C2" s="84" t="s">
        <v>46</v>
      </c>
      <c r="D2" s="85"/>
      <c r="E2" s="75" t="s">
        <v>35</v>
      </c>
      <c r="F2" s="75" t="s">
        <v>36</v>
      </c>
      <c r="G2" s="75" t="s">
        <v>37</v>
      </c>
      <c r="H2" s="75" t="s">
        <v>38</v>
      </c>
      <c r="I2" s="75" t="s">
        <v>39</v>
      </c>
      <c r="J2" s="75" t="s">
        <v>40</v>
      </c>
      <c r="K2" s="75" t="s">
        <v>41</v>
      </c>
      <c r="L2" s="74" t="s">
        <v>45</v>
      </c>
      <c r="M2" s="74"/>
      <c r="N2" s="74" t="s">
        <v>44</v>
      </c>
      <c r="O2" s="74"/>
      <c r="P2" s="75" t="s">
        <v>47</v>
      </c>
      <c r="Q2" s="48" t="s">
        <v>55</v>
      </c>
      <c r="R2" s="74" t="s">
        <v>56</v>
      </c>
      <c r="S2" s="74"/>
      <c r="T2" s="74"/>
      <c r="U2" s="74"/>
      <c r="V2" s="48" t="s">
        <v>57</v>
      </c>
      <c r="W2" s="48" t="s">
        <v>58</v>
      </c>
      <c r="X2" s="48" t="s">
        <v>59</v>
      </c>
      <c r="Y2" s="78" t="s">
        <v>61</v>
      </c>
      <c r="Z2" s="78" t="s">
        <v>62</v>
      </c>
      <c r="AA2" s="78" t="s">
        <v>63</v>
      </c>
      <c r="AB2" s="74" t="s">
        <v>65</v>
      </c>
      <c r="AC2" s="74"/>
      <c r="AD2" s="74"/>
      <c r="AE2" s="74" t="s">
        <v>65</v>
      </c>
      <c r="AF2" s="74"/>
      <c r="AG2" s="74"/>
      <c r="AH2" s="78" t="s">
        <v>29</v>
      </c>
      <c r="AI2" s="74" t="s">
        <v>75</v>
      </c>
      <c r="AJ2" s="74"/>
      <c r="AK2" s="74"/>
      <c r="AL2" s="74"/>
      <c r="AM2" s="74"/>
      <c r="AN2" s="74"/>
      <c r="AO2" s="74"/>
      <c r="AP2" s="74" t="s">
        <v>84</v>
      </c>
      <c r="AQ2" s="74"/>
      <c r="AR2" s="74"/>
      <c r="AS2" s="74"/>
      <c r="AT2" s="74" t="s">
        <v>90</v>
      </c>
      <c r="AU2" s="74"/>
      <c r="AV2" s="78" t="s">
        <v>94</v>
      </c>
      <c r="AW2" s="78" t="s">
        <v>95</v>
      </c>
      <c r="AX2" s="78" t="s">
        <v>96</v>
      </c>
      <c r="AY2" s="78" t="s">
        <v>97</v>
      </c>
      <c r="AZ2" s="78" t="s">
        <v>98</v>
      </c>
      <c r="BA2" s="86" t="s">
        <v>99</v>
      </c>
      <c r="BB2" s="78" t="s">
        <v>100</v>
      </c>
      <c r="BC2" s="78" t="s">
        <v>101</v>
      </c>
      <c r="BD2" s="78" t="s">
        <v>103</v>
      </c>
      <c r="BE2" s="78" t="s">
        <v>104</v>
      </c>
      <c r="BF2" s="78" t="s">
        <v>105</v>
      </c>
      <c r="BG2" s="78" t="s">
        <v>106</v>
      </c>
      <c r="BH2" s="86" t="s">
        <v>107</v>
      </c>
      <c r="BI2" s="78" t="s">
        <v>108</v>
      </c>
      <c r="BJ2" s="78" t="s">
        <v>109</v>
      </c>
      <c r="BK2" s="78" t="s">
        <v>110</v>
      </c>
      <c r="BL2" s="78" t="s">
        <v>121</v>
      </c>
      <c r="BM2" s="78" t="s">
        <v>115</v>
      </c>
      <c r="BN2" s="78" t="s">
        <v>27</v>
      </c>
      <c r="BO2" s="78" t="s">
        <v>17</v>
      </c>
      <c r="BQ2" s="78"/>
      <c r="BR2" s="104"/>
      <c r="BS2" s="78" t="s">
        <v>6</v>
      </c>
      <c r="BT2" s="78" t="s">
        <v>7</v>
      </c>
      <c r="BU2" s="78" t="s">
        <v>8</v>
      </c>
      <c r="BV2" s="78" t="s">
        <v>9</v>
      </c>
      <c r="BW2" s="78" t="s">
        <v>10</v>
      </c>
      <c r="BX2" s="78" t="s">
        <v>28</v>
      </c>
      <c r="BY2" s="78" t="s">
        <v>11</v>
      </c>
      <c r="BZ2" s="78" t="s">
        <v>12</v>
      </c>
      <c r="CA2" s="78" t="s">
        <v>20</v>
      </c>
      <c r="CB2" s="78" t="s">
        <v>30</v>
      </c>
      <c r="CC2" s="78" t="s">
        <v>13</v>
      </c>
      <c r="CD2" s="78" t="s">
        <v>1</v>
      </c>
      <c r="CE2" s="143" t="s">
        <v>14</v>
      </c>
      <c r="CG2" s="100" t="s">
        <v>22</v>
      </c>
      <c r="CH2" s="101" t="s">
        <v>23</v>
      </c>
      <c r="CI2" s="100" t="s">
        <v>24</v>
      </c>
      <c r="CK2" s="96" t="s">
        <v>25</v>
      </c>
      <c r="CL2" s="90" t="s">
        <v>26</v>
      </c>
      <c r="CM2" s="92" t="s">
        <v>2</v>
      </c>
      <c r="CN2" s="94" t="s">
        <v>3</v>
      </c>
      <c r="CO2" s="92" t="s">
        <v>15</v>
      </c>
    </row>
    <row r="3" spans="1:94" s="4" customFormat="1" ht="17.25" customHeight="1" x14ac:dyDescent="0.2">
      <c r="A3" s="3"/>
      <c r="B3" s="54"/>
      <c r="C3" s="33" t="s">
        <v>33</v>
      </c>
      <c r="D3" s="33" t="s">
        <v>34</v>
      </c>
      <c r="E3" s="77"/>
      <c r="F3" s="77"/>
      <c r="G3" s="77"/>
      <c r="H3" s="77"/>
      <c r="I3" s="77"/>
      <c r="J3" s="77"/>
      <c r="K3" s="77"/>
      <c r="L3" s="47" t="s">
        <v>33</v>
      </c>
      <c r="M3" s="33" t="s">
        <v>34</v>
      </c>
      <c r="N3" s="33" t="s">
        <v>33</v>
      </c>
      <c r="O3" s="33" t="s">
        <v>34</v>
      </c>
      <c r="P3" s="77"/>
      <c r="Q3" s="75" t="s">
        <v>49</v>
      </c>
      <c r="R3" s="79" t="s">
        <v>50</v>
      </c>
      <c r="S3" s="80"/>
      <c r="T3" s="80"/>
      <c r="U3" s="81"/>
      <c r="V3" s="75" t="s">
        <v>4</v>
      </c>
      <c r="W3" s="75" t="s">
        <v>16</v>
      </c>
      <c r="X3" s="78" t="s">
        <v>21</v>
      </c>
      <c r="Y3" s="78"/>
      <c r="Z3" s="78"/>
      <c r="AA3" s="78"/>
      <c r="AB3" s="79" t="s">
        <v>262</v>
      </c>
      <c r="AC3" s="80"/>
      <c r="AD3" s="81"/>
      <c r="AE3" s="79" t="s">
        <v>69</v>
      </c>
      <c r="AF3" s="80"/>
      <c r="AG3" s="81"/>
      <c r="AH3" s="78"/>
      <c r="AI3" s="75" t="s">
        <v>76</v>
      </c>
      <c r="AJ3" s="75" t="s">
        <v>77</v>
      </c>
      <c r="AK3" s="75" t="s">
        <v>78</v>
      </c>
      <c r="AL3" s="75" t="s">
        <v>79</v>
      </c>
      <c r="AM3" s="75" t="s">
        <v>80</v>
      </c>
      <c r="AN3" s="75" t="s">
        <v>81</v>
      </c>
      <c r="AO3" s="75" t="s">
        <v>82</v>
      </c>
      <c r="AP3" s="75" t="s">
        <v>85</v>
      </c>
      <c r="AQ3" s="75" t="s">
        <v>86</v>
      </c>
      <c r="AR3" s="75" t="s">
        <v>87</v>
      </c>
      <c r="AS3" s="75" t="s">
        <v>88</v>
      </c>
      <c r="AT3" s="75" t="s">
        <v>91</v>
      </c>
      <c r="AU3" s="75" t="s">
        <v>92</v>
      </c>
      <c r="AV3" s="78"/>
      <c r="AW3" s="78"/>
      <c r="AX3" s="78"/>
      <c r="AY3" s="78"/>
      <c r="AZ3" s="78"/>
      <c r="BA3" s="87"/>
      <c r="BB3" s="78"/>
      <c r="BC3" s="78"/>
      <c r="BD3" s="78"/>
      <c r="BE3" s="78"/>
      <c r="BF3" s="78"/>
      <c r="BG3" s="78"/>
      <c r="BH3" s="87"/>
      <c r="BI3" s="78"/>
      <c r="BJ3" s="78"/>
      <c r="BK3" s="78"/>
      <c r="BL3" s="78"/>
      <c r="BM3" s="78"/>
      <c r="BN3" s="78"/>
      <c r="BO3" s="78"/>
      <c r="BP3" s="51"/>
      <c r="BQ3" s="78"/>
      <c r="BR3" s="104"/>
      <c r="BS3" s="78"/>
      <c r="BT3" s="78"/>
      <c r="BU3" s="105"/>
      <c r="BV3" s="78"/>
      <c r="BW3" s="78"/>
      <c r="BX3" s="78"/>
      <c r="BY3" s="78"/>
      <c r="BZ3" s="78"/>
      <c r="CA3" s="78"/>
      <c r="CB3" s="78"/>
      <c r="CC3" s="78"/>
      <c r="CD3" s="78"/>
      <c r="CE3" s="143"/>
      <c r="CF3" s="53"/>
      <c r="CG3" s="100"/>
      <c r="CH3" s="102"/>
      <c r="CI3" s="100"/>
      <c r="CK3" s="96"/>
      <c r="CL3" s="90"/>
      <c r="CM3" s="93"/>
      <c r="CN3" s="94"/>
      <c r="CO3" s="93"/>
    </row>
    <row r="4" spans="1:94" s="4" customFormat="1" ht="50.25" customHeight="1" x14ac:dyDescent="0.2">
      <c r="A4" s="3"/>
      <c r="B4" s="75" t="s">
        <v>116</v>
      </c>
      <c r="C4" s="75" t="s">
        <v>0</v>
      </c>
      <c r="D4" s="75" t="s">
        <v>19</v>
      </c>
      <c r="E4" s="77"/>
      <c r="F4" s="77"/>
      <c r="G4" s="77"/>
      <c r="H4" s="77"/>
      <c r="I4" s="77"/>
      <c r="J4" s="77"/>
      <c r="K4" s="77"/>
      <c r="L4" s="75" t="s">
        <v>42</v>
      </c>
      <c r="M4" s="75" t="s">
        <v>43</v>
      </c>
      <c r="N4" s="75" t="s">
        <v>31</v>
      </c>
      <c r="O4" s="75" t="s">
        <v>32</v>
      </c>
      <c r="P4" s="77"/>
      <c r="Q4" s="77"/>
      <c r="R4" s="82" t="s">
        <v>51</v>
      </c>
      <c r="S4" s="83"/>
      <c r="T4" s="82" t="s">
        <v>52</v>
      </c>
      <c r="U4" s="83"/>
      <c r="V4" s="77"/>
      <c r="W4" s="77"/>
      <c r="X4" s="78"/>
      <c r="Y4" s="78"/>
      <c r="Z4" s="78"/>
      <c r="AA4" s="78"/>
      <c r="AB4" s="75" t="s">
        <v>66</v>
      </c>
      <c r="AC4" s="75" t="s">
        <v>67</v>
      </c>
      <c r="AD4" s="75" t="s">
        <v>68</v>
      </c>
      <c r="AE4" s="75" t="s">
        <v>70</v>
      </c>
      <c r="AF4" s="75" t="s">
        <v>71</v>
      </c>
      <c r="AG4" s="75" t="s">
        <v>72</v>
      </c>
      <c r="AH4" s="78"/>
      <c r="AI4" s="77"/>
      <c r="AJ4" s="77"/>
      <c r="AK4" s="77"/>
      <c r="AL4" s="77"/>
      <c r="AM4" s="77"/>
      <c r="AN4" s="77"/>
      <c r="AO4" s="77"/>
      <c r="AP4" s="77"/>
      <c r="AQ4" s="77"/>
      <c r="AR4" s="77"/>
      <c r="AS4" s="77"/>
      <c r="AT4" s="77"/>
      <c r="AU4" s="77"/>
      <c r="AV4" s="78"/>
      <c r="AW4" s="78"/>
      <c r="AX4" s="78"/>
      <c r="AY4" s="78"/>
      <c r="AZ4" s="78"/>
      <c r="BA4" s="87"/>
      <c r="BB4" s="78"/>
      <c r="BC4" s="78"/>
      <c r="BD4" s="78"/>
      <c r="BE4" s="78"/>
      <c r="BF4" s="78"/>
      <c r="BG4" s="78"/>
      <c r="BH4" s="87"/>
      <c r="BI4" s="78"/>
      <c r="BJ4" s="78"/>
      <c r="BK4" s="78"/>
      <c r="BL4" s="78"/>
      <c r="BM4" s="78"/>
      <c r="BN4" s="78"/>
      <c r="BO4" s="78"/>
      <c r="BQ4" s="78"/>
      <c r="BR4" s="104"/>
      <c r="BS4" s="78"/>
      <c r="BT4" s="78"/>
      <c r="BU4" s="105"/>
      <c r="BV4" s="78"/>
      <c r="BW4" s="78"/>
      <c r="BX4" s="78"/>
      <c r="BY4" s="78"/>
      <c r="BZ4" s="78"/>
      <c r="CA4" s="78"/>
      <c r="CB4" s="78"/>
      <c r="CC4" s="78"/>
      <c r="CD4" s="78"/>
      <c r="CE4" s="143"/>
      <c r="CF4" s="37"/>
      <c r="CG4" s="100"/>
      <c r="CH4" s="102"/>
      <c r="CI4" s="100"/>
      <c r="CJ4" s="44"/>
      <c r="CK4" s="96"/>
      <c r="CL4" s="90"/>
      <c r="CM4" s="93"/>
      <c r="CN4" s="94"/>
      <c r="CO4" s="93"/>
    </row>
    <row r="5" spans="1:94" s="4" customFormat="1" ht="36.75" customHeight="1" x14ac:dyDescent="0.2">
      <c r="A5" s="3"/>
      <c r="B5" s="76"/>
      <c r="C5" s="76"/>
      <c r="D5" s="76"/>
      <c r="E5" s="76"/>
      <c r="F5" s="76"/>
      <c r="G5" s="76"/>
      <c r="H5" s="76"/>
      <c r="I5" s="76"/>
      <c r="J5" s="76"/>
      <c r="K5" s="76"/>
      <c r="L5" s="76"/>
      <c r="M5" s="76"/>
      <c r="N5" s="76"/>
      <c r="O5" s="76"/>
      <c r="P5" s="76"/>
      <c r="Q5" s="76"/>
      <c r="R5" s="46" t="s">
        <v>54</v>
      </c>
      <c r="S5" s="46" t="s">
        <v>53</v>
      </c>
      <c r="T5" s="46" t="s">
        <v>54</v>
      </c>
      <c r="U5" s="46" t="s">
        <v>53</v>
      </c>
      <c r="V5" s="76"/>
      <c r="W5" s="76"/>
      <c r="X5" s="78"/>
      <c r="Y5" s="78"/>
      <c r="Z5" s="78"/>
      <c r="AA5" s="78"/>
      <c r="AB5" s="76"/>
      <c r="AC5" s="76"/>
      <c r="AD5" s="76"/>
      <c r="AE5" s="76"/>
      <c r="AF5" s="76"/>
      <c r="AG5" s="76"/>
      <c r="AH5" s="78"/>
      <c r="AI5" s="76"/>
      <c r="AJ5" s="76"/>
      <c r="AK5" s="76"/>
      <c r="AL5" s="76"/>
      <c r="AM5" s="76"/>
      <c r="AN5" s="76"/>
      <c r="AO5" s="76"/>
      <c r="AP5" s="76"/>
      <c r="AQ5" s="76"/>
      <c r="AR5" s="76"/>
      <c r="AS5" s="76"/>
      <c r="AT5" s="76"/>
      <c r="AU5" s="76"/>
      <c r="AV5" s="78"/>
      <c r="AW5" s="78"/>
      <c r="AX5" s="78"/>
      <c r="AY5" s="78"/>
      <c r="AZ5" s="78"/>
      <c r="BA5" s="88"/>
      <c r="BB5" s="78"/>
      <c r="BC5" s="78"/>
      <c r="BD5" s="78"/>
      <c r="BE5" s="78"/>
      <c r="BF5" s="78"/>
      <c r="BG5" s="78"/>
      <c r="BH5" s="88"/>
      <c r="BI5" s="78"/>
      <c r="BJ5" s="78"/>
      <c r="BK5" s="78"/>
      <c r="BL5" s="78"/>
      <c r="BM5" s="78"/>
      <c r="BN5" s="78"/>
      <c r="BO5" s="78"/>
      <c r="BQ5" s="78"/>
      <c r="BR5" s="104"/>
      <c r="BS5" s="78"/>
      <c r="BT5" s="78"/>
      <c r="BU5" s="105"/>
      <c r="BV5" s="78"/>
      <c r="BW5" s="78"/>
      <c r="BX5" s="78"/>
      <c r="BY5" s="78"/>
      <c r="BZ5" s="78"/>
      <c r="CA5" s="78"/>
      <c r="CB5" s="78"/>
      <c r="CC5" s="78"/>
      <c r="CD5" s="78"/>
      <c r="CE5" s="143"/>
      <c r="CF5" s="37"/>
      <c r="CG5" s="100"/>
      <c r="CH5" s="103"/>
      <c r="CI5" s="100"/>
      <c r="CJ5" s="44"/>
      <c r="CK5" s="96"/>
      <c r="CL5" s="91"/>
      <c r="CM5" s="93"/>
      <c r="CN5" s="95"/>
      <c r="CO5" s="93"/>
    </row>
    <row r="6" spans="1:94" s="4" customFormat="1" ht="17.25" customHeight="1" x14ac:dyDescent="0.2">
      <c r="A6" s="56" t="s">
        <v>122</v>
      </c>
      <c r="B6" s="57" t="s">
        <v>123</v>
      </c>
      <c r="C6" s="123">
        <v>804411300</v>
      </c>
      <c r="D6" s="123">
        <v>996178400</v>
      </c>
      <c r="E6" s="124">
        <v>1800589700</v>
      </c>
      <c r="F6" s="125"/>
      <c r="G6" s="125">
        <v>1800589700</v>
      </c>
      <c r="H6" s="126">
        <v>100000</v>
      </c>
      <c r="I6" s="124">
        <v>1800689700</v>
      </c>
      <c r="J6" s="127">
        <v>2.3489999999999998</v>
      </c>
      <c r="K6" s="117">
        <v>100.17</v>
      </c>
      <c r="L6" s="128"/>
      <c r="M6" s="126"/>
      <c r="N6" s="123">
        <v>1004762</v>
      </c>
      <c r="O6" s="121"/>
      <c r="P6" s="124">
        <v>1799684938</v>
      </c>
      <c r="Q6" s="129">
        <v>4348476.13</v>
      </c>
      <c r="R6" s="129"/>
      <c r="S6" s="129"/>
      <c r="T6" s="130">
        <v>6240.94</v>
      </c>
      <c r="U6" s="130"/>
      <c r="V6" s="131">
        <v>4342235.1899999995</v>
      </c>
      <c r="W6" s="132"/>
      <c r="X6" s="133">
        <v>4342235.1899999995</v>
      </c>
      <c r="Y6" s="134"/>
      <c r="Z6" s="134"/>
      <c r="AA6" s="134">
        <v>179968.49</v>
      </c>
      <c r="AB6" s="135">
        <v>16573831</v>
      </c>
      <c r="AC6" s="135">
        <v>10186340</v>
      </c>
      <c r="AD6" s="135"/>
      <c r="AE6" s="135">
        <v>10319605</v>
      </c>
      <c r="AF6" s="135">
        <v>90034</v>
      </c>
      <c r="AG6" s="135">
        <v>594468</v>
      </c>
      <c r="AH6" s="116">
        <v>42286481.68</v>
      </c>
      <c r="AI6" s="121">
        <v>73932800</v>
      </c>
      <c r="AJ6" s="121"/>
      <c r="AK6" s="121">
        <v>64659800</v>
      </c>
      <c r="AL6" s="121">
        <v>17277900</v>
      </c>
      <c r="AM6" s="121"/>
      <c r="AN6" s="121">
        <v>8324900</v>
      </c>
      <c r="AO6" s="122">
        <v>164195400</v>
      </c>
      <c r="AP6" s="119">
        <v>1150000</v>
      </c>
      <c r="AQ6" s="119">
        <v>3121858</v>
      </c>
      <c r="AR6" s="119">
        <v>175000</v>
      </c>
      <c r="AS6" s="120">
        <v>4446858</v>
      </c>
      <c r="AT6" s="121">
        <v>1500</v>
      </c>
      <c r="AU6" s="121">
        <v>24250</v>
      </c>
      <c r="AV6" s="118"/>
      <c r="AW6" s="118"/>
      <c r="AX6" s="118"/>
      <c r="AY6" s="118"/>
      <c r="AZ6" s="118"/>
      <c r="BA6" s="118"/>
      <c r="BB6" s="118"/>
      <c r="BC6" s="118"/>
      <c r="BD6" s="118"/>
      <c r="BE6" s="118"/>
      <c r="BF6" s="118"/>
      <c r="BG6" s="118"/>
      <c r="BH6" s="118"/>
      <c r="BI6" s="118"/>
      <c r="BJ6" s="118"/>
      <c r="BK6" s="118"/>
      <c r="BL6" s="118">
        <v>0</v>
      </c>
      <c r="BM6" s="118"/>
      <c r="BN6" s="118"/>
      <c r="BO6" s="118"/>
      <c r="BP6" s="136"/>
      <c r="BQ6" s="132"/>
      <c r="BR6" s="132"/>
      <c r="BS6" s="137">
        <v>0.24199999999999999</v>
      </c>
      <c r="BT6" s="137">
        <v>0</v>
      </c>
      <c r="BU6" s="137">
        <v>0</v>
      </c>
      <c r="BV6" s="137">
        <v>0.01</v>
      </c>
      <c r="BW6" s="137">
        <v>0.92</v>
      </c>
      <c r="BX6" s="137">
        <v>0.56599999999999995</v>
      </c>
      <c r="BY6" s="137">
        <v>0</v>
      </c>
      <c r="BZ6" s="137">
        <v>0.57299999999999995</v>
      </c>
      <c r="CA6" s="137">
        <v>5.0000000000000001E-3</v>
      </c>
      <c r="CB6" s="137">
        <v>3.3000000000000002E-2</v>
      </c>
      <c r="CC6" s="137">
        <v>2.3489999999999998</v>
      </c>
      <c r="CD6" s="138">
        <v>100.17</v>
      </c>
      <c r="CE6" s="137">
        <v>2.3496602536993616</v>
      </c>
      <c r="CF6" s="139"/>
      <c r="CG6" s="118"/>
      <c r="CH6" s="118"/>
      <c r="CI6" s="118"/>
      <c r="CJ6" s="140"/>
      <c r="CK6" s="114" t="s">
        <v>276</v>
      </c>
      <c r="CL6" s="114" t="s">
        <v>279</v>
      </c>
      <c r="CM6" s="115">
        <v>128687900</v>
      </c>
      <c r="CN6" s="115">
        <v>150000</v>
      </c>
      <c r="CO6" s="30">
        <v>0.11600000000000001</v>
      </c>
    </row>
    <row r="7" spans="1:94" s="4" customFormat="1" ht="17.25" customHeight="1" x14ac:dyDescent="0.2">
      <c r="A7" s="56" t="s">
        <v>124</v>
      </c>
      <c r="B7" s="57" t="s">
        <v>125</v>
      </c>
      <c r="C7" s="123">
        <v>1057146400</v>
      </c>
      <c r="D7" s="123">
        <v>933986100</v>
      </c>
      <c r="E7" s="124">
        <v>1991132500</v>
      </c>
      <c r="F7" s="125"/>
      <c r="G7" s="125">
        <v>1991132500</v>
      </c>
      <c r="H7" s="126"/>
      <c r="I7" s="124">
        <v>1991132500</v>
      </c>
      <c r="J7" s="127">
        <v>0.77700000000000002</v>
      </c>
      <c r="K7" s="117">
        <v>101.32</v>
      </c>
      <c r="L7" s="128"/>
      <c r="M7" s="126"/>
      <c r="N7" s="123">
        <v>24029158</v>
      </c>
      <c r="O7" s="121"/>
      <c r="P7" s="124">
        <v>1967103342</v>
      </c>
      <c r="Q7" s="129">
        <v>4752999.68</v>
      </c>
      <c r="R7" s="129"/>
      <c r="S7" s="129"/>
      <c r="T7" s="130">
        <v>30582.94</v>
      </c>
      <c r="U7" s="130"/>
      <c r="V7" s="131">
        <v>4722416.7399999993</v>
      </c>
      <c r="W7" s="132"/>
      <c r="X7" s="133">
        <v>4722416.7399999993</v>
      </c>
      <c r="Y7" s="134"/>
      <c r="Z7" s="134"/>
      <c r="AA7" s="134">
        <v>196710.33</v>
      </c>
      <c r="AB7" s="135">
        <v>6902078</v>
      </c>
      <c r="AC7" s="135"/>
      <c r="AD7" s="135"/>
      <c r="AE7" s="135">
        <v>3533045</v>
      </c>
      <c r="AF7" s="135">
        <v>99557</v>
      </c>
      <c r="AG7" s="135"/>
      <c r="AH7" s="116">
        <v>15453807.07</v>
      </c>
      <c r="AI7" s="121">
        <v>8704400</v>
      </c>
      <c r="AJ7" s="121"/>
      <c r="AK7" s="121">
        <v>956463200</v>
      </c>
      <c r="AL7" s="121">
        <v>3229300</v>
      </c>
      <c r="AM7" s="121"/>
      <c r="AN7" s="121">
        <v>356012500</v>
      </c>
      <c r="AO7" s="122">
        <v>1324409400</v>
      </c>
      <c r="AP7" s="119">
        <v>1050000</v>
      </c>
      <c r="AQ7" s="119">
        <v>1378898</v>
      </c>
      <c r="AR7" s="119">
        <v>327000</v>
      </c>
      <c r="AS7" s="120">
        <v>2755898</v>
      </c>
      <c r="AT7" s="121"/>
      <c r="AU7" s="121">
        <v>5500</v>
      </c>
      <c r="AV7" s="118"/>
      <c r="AW7" s="118"/>
      <c r="AX7" s="118"/>
      <c r="AY7" s="118"/>
      <c r="AZ7" s="118"/>
      <c r="BA7" s="118"/>
      <c r="BB7" s="118"/>
      <c r="BC7" s="118"/>
      <c r="BD7" s="118"/>
      <c r="BE7" s="118"/>
      <c r="BF7" s="118"/>
      <c r="BG7" s="118"/>
      <c r="BH7" s="118"/>
      <c r="BI7" s="118"/>
      <c r="BJ7" s="118"/>
      <c r="BK7" s="118"/>
      <c r="BL7" s="118">
        <v>0</v>
      </c>
      <c r="BM7" s="118"/>
      <c r="BN7" s="118"/>
      <c r="BO7" s="118"/>
      <c r="BP7" s="136"/>
      <c r="BQ7" s="132"/>
      <c r="BR7" s="132"/>
      <c r="BS7" s="137">
        <v>0.23799999999999999</v>
      </c>
      <c r="BT7" s="137">
        <v>0</v>
      </c>
      <c r="BU7" s="137">
        <v>0</v>
      </c>
      <c r="BV7" s="137">
        <v>0.01</v>
      </c>
      <c r="BW7" s="137">
        <v>0.34699999999999998</v>
      </c>
      <c r="BX7" s="137">
        <v>0</v>
      </c>
      <c r="BY7" s="137">
        <v>0</v>
      </c>
      <c r="BZ7" s="137">
        <v>0.17699999999999999</v>
      </c>
      <c r="CA7" s="137">
        <v>5.0000000000000001E-3</v>
      </c>
      <c r="CB7" s="137">
        <v>0</v>
      </c>
      <c r="CC7" s="137">
        <v>0.77700000000000002</v>
      </c>
      <c r="CD7" s="138">
        <v>101.32</v>
      </c>
      <c r="CE7" s="137">
        <v>0.7856123641317061</v>
      </c>
      <c r="CF7" s="139"/>
      <c r="CG7" s="118"/>
      <c r="CH7" s="118"/>
      <c r="CI7" s="118"/>
      <c r="CJ7" s="140"/>
      <c r="CK7" s="114" t="s">
        <v>276</v>
      </c>
      <c r="CL7" s="114" t="s">
        <v>280</v>
      </c>
      <c r="CM7" s="115">
        <v>144455800</v>
      </c>
      <c r="CN7" s="115">
        <v>120200</v>
      </c>
      <c r="CO7" s="30">
        <v>8.3000000000000004E-2</v>
      </c>
      <c r="CP7" s="55"/>
    </row>
    <row r="8" spans="1:94" s="4" customFormat="1" ht="17.25" customHeight="1" x14ac:dyDescent="0.2">
      <c r="A8" s="56" t="s">
        <v>126</v>
      </c>
      <c r="B8" s="57" t="s">
        <v>127</v>
      </c>
      <c r="C8" s="123">
        <v>1395176200</v>
      </c>
      <c r="D8" s="123">
        <v>1314253500</v>
      </c>
      <c r="E8" s="124">
        <v>2709429700</v>
      </c>
      <c r="F8" s="125"/>
      <c r="G8" s="125">
        <v>2709429700</v>
      </c>
      <c r="H8" s="126">
        <v>87730</v>
      </c>
      <c r="I8" s="124">
        <v>2709517430</v>
      </c>
      <c r="J8" s="127">
        <v>3.3220000000000001</v>
      </c>
      <c r="K8" s="117">
        <v>82.01</v>
      </c>
      <c r="L8" s="128"/>
      <c r="M8" s="126"/>
      <c r="N8" s="123"/>
      <c r="O8" s="121">
        <v>602552386</v>
      </c>
      <c r="P8" s="124">
        <v>3312069816</v>
      </c>
      <c r="Q8" s="129">
        <v>8002765.5099999998</v>
      </c>
      <c r="R8" s="129"/>
      <c r="S8" s="129"/>
      <c r="T8" s="130">
        <v>12077.12</v>
      </c>
      <c r="U8" s="130"/>
      <c r="V8" s="131">
        <v>7990688.3899999997</v>
      </c>
      <c r="W8" s="132"/>
      <c r="X8" s="133">
        <v>7990688.3899999997</v>
      </c>
      <c r="Y8" s="134"/>
      <c r="Z8" s="134"/>
      <c r="AA8" s="134">
        <v>331206.98</v>
      </c>
      <c r="AB8" s="135">
        <v>50653741</v>
      </c>
      <c r="AC8" s="135"/>
      <c r="AD8" s="135"/>
      <c r="AE8" s="135">
        <v>29931959</v>
      </c>
      <c r="AF8" s="135"/>
      <c r="AG8" s="135">
        <v>1091011</v>
      </c>
      <c r="AH8" s="116">
        <v>89998606.370000005</v>
      </c>
      <c r="AI8" s="121">
        <v>83774100</v>
      </c>
      <c r="AJ8" s="121">
        <v>278500</v>
      </c>
      <c r="AK8" s="121">
        <v>82398600</v>
      </c>
      <c r="AL8" s="121">
        <v>50871200</v>
      </c>
      <c r="AM8" s="121">
        <v>248000</v>
      </c>
      <c r="AN8" s="121">
        <v>15115800</v>
      </c>
      <c r="AO8" s="122">
        <v>232686200</v>
      </c>
      <c r="AP8" s="119">
        <v>5054786</v>
      </c>
      <c r="AQ8" s="119">
        <v>3878619</v>
      </c>
      <c r="AR8" s="119">
        <v>700000</v>
      </c>
      <c r="AS8" s="120">
        <v>9633405</v>
      </c>
      <c r="AT8" s="121">
        <v>12500</v>
      </c>
      <c r="AU8" s="121">
        <v>95250</v>
      </c>
      <c r="AV8" s="118"/>
      <c r="AW8" s="118"/>
      <c r="AX8" s="118"/>
      <c r="AY8" s="118"/>
      <c r="AZ8" s="118"/>
      <c r="BA8" s="118"/>
      <c r="BB8" s="118"/>
      <c r="BC8" s="118"/>
      <c r="BD8" s="118"/>
      <c r="BE8" s="118"/>
      <c r="BF8" s="118"/>
      <c r="BG8" s="118"/>
      <c r="BH8" s="118"/>
      <c r="BI8" s="118"/>
      <c r="BJ8" s="118"/>
      <c r="BK8" s="118"/>
      <c r="BL8" s="118">
        <v>0</v>
      </c>
      <c r="BM8" s="118"/>
      <c r="BN8" s="118"/>
      <c r="BO8" s="118"/>
      <c r="BP8" s="136"/>
      <c r="BQ8" s="132"/>
      <c r="BR8" s="132"/>
      <c r="BS8" s="137">
        <v>0.29499999999999998</v>
      </c>
      <c r="BT8" s="137">
        <v>0</v>
      </c>
      <c r="BU8" s="137">
        <v>0</v>
      </c>
      <c r="BV8" s="137">
        <v>1.2E-2</v>
      </c>
      <c r="BW8" s="137">
        <v>1.8699999999999999</v>
      </c>
      <c r="BX8" s="137">
        <v>0</v>
      </c>
      <c r="BY8" s="137">
        <v>0</v>
      </c>
      <c r="BZ8" s="137">
        <v>1.105</v>
      </c>
      <c r="CA8" s="137">
        <v>0</v>
      </c>
      <c r="CB8" s="137">
        <v>0.04</v>
      </c>
      <c r="CC8" s="137">
        <v>3.3220000000000001</v>
      </c>
      <c r="CD8" s="138">
        <v>82.01</v>
      </c>
      <c r="CE8" s="137">
        <v>2.7172919464207337</v>
      </c>
      <c r="CF8" s="139"/>
      <c r="CG8" s="118"/>
      <c r="CH8" s="118"/>
      <c r="CI8" s="118"/>
      <c r="CJ8" s="140"/>
      <c r="CK8" s="114" t="s">
        <v>277</v>
      </c>
      <c r="CL8" s="114" t="s">
        <v>279</v>
      </c>
      <c r="CM8" s="115">
        <v>231490000</v>
      </c>
      <c r="CN8" s="115">
        <v>463291</v>
      </c>
      <c r="CO8" s="30">
        <v>0.20100000000000001</v>
      </c>
      <c r="CP8" s="55"/>
    </row>
    <row r="9" spans="1:94" s="4" customFormat="1" ht="17.25" customHeight="1" x14ac:dyDescent="0.2">
      <c r="A9" s="56" t="s">
        <v>128</v>
      </c>
      <c r="B9" s="57" t="s">
        <v>129</v>
      </c>
      <c r="C9" s="123">
        <v>311232500</v>
      </c>
      <c r="D9" s="123">
        <v>332853000</v>
      </c>
      <c r="E9" s="124">
        <v>644085500</v>
      </c>
      <c r="F9" s="125"/>
      <c r="G9" s="125">
        <v>644085500</v>
      </c>
      <c r="H9" s="126"/>
      <c r="I9" s="124">
        <v>644085500</v>
      </c>
      <c r="J9" s="127">
        <v>4.1379999999999999</v>
      </c>
      <c r="K9" s="117">
        <v>69.239999999999995</v>
      </c>
      <c r="L9" s="128"/>
      <c r="M9" s="126"/>
      <c r="N9" s="123"/>
      <c r="O9" s="121">
        <v>294228811</v>
      </c>
      <c r="P9" s="124">
        <v>938314311</v>
      </c>
      <c r="Q9" s="129">
        <v>2267195.39</v>
      </c>
      <c r="R9" s="129"/>
      <c r="S9" s="129"/>
      <c r="T9" s="130">
        <v>612.91999999999996</v>
      </c>
      <c r="U9" s="130"/>
      <c r="V9" s="131">
        <v>2266582.4700000002</v>
      </c>
      <c r="W9" s="132"/>
      <c r="X9" s="133">
        <v>2266582.4700000002</v>
      </c>
      <c r="Y9" s="134"/>
      <c r="Z9" s="134"/>
      <c r="AA9" s="134">
        <v>93831.43</v>
      </c>
      <c r="AB9" s="135">
        <v>16042978</v>
      </c>
      <c r="AC9" s="135"/>
      <c r="AD9" s="135"/>
      <c r="AE9" s="135">
        <v>7934537</v>
      </c>
      <c r="AF9" s="135"/>
      <c r="AG9" s="135">
        <v>309756</v>
      </c>
      <c r="AH9" s="116">
        <v>26647684.899999999</v>
      </c>
      <c r="AI9" s="121">
        <v>21067800</v>
      </c>
      <c r="AJ9" s="121">
        <v>579000</v>
      </c>
      <c r="AK9" s="121">
        <v>13694900</v>
      </c>
      <c r="AL9" s="121">
        <v>11080800</v>
      </c>
      <c r="AM9" s="121"/>
      <c r="AN9" s="121">
        <v>27872600</v>
      </c>
      <c r="AO9" s="122">
        <v>74295100</v>
      </c>
      <c r="AP9" s="119">
        <v>600000</v>
      </c>
      <c r="AQ9" s="119">
        <v>2047254</v>
      </c>
      <c r="AR9" s="119"/>
      <c r="AS9" s="120">
        <v>2647254</v>
      </c>
      <c r="AT9" s="121">
        <v>7250</v>
      </c>
      <c r="AU9" s="121">
        <v>35000</v>
      </c>
      <c r="AV9" s="118"/>
      <c r="AW9" s="118"/>
      <c r="AX9" s="118"/>
      <c r="AY9" s="118"/>
      <c r="AZ9" s="118"/>
      <c r="BA9" s="118"/>
      <c r="BB9" s="118"/>
      <c r="BC9" s="118"/>
      <c r="BD9" s="118"/>
      <c r="BE9" s="118"/>
      <c r="BF9" s="118"/>
      <c r="BG9" s="118"/>
      <c r="BH9" s="118"/>
      <c r="BI9" s="118"/>
      <c r="BJ9" s="118"/>
      <c r="BK9" s="118"/>
      <c r="BL9" s="118">
        <v>0</v>
      </c>
      <c r="BM9" s="118"/>
      <c r="BN9" s="118"/>
      <c r="BO9" s="118"/>
      <c r="BP9" s="136"/>
      <c r="BQ9" s="132"/>
      <c r="BR9" s="132"/>
      <c r="BS9" s="137">
        <v>0.35199999999999998</v>
      </c>
      <c r="BT9" s="137">
        <v>0</v>
      </c>
      <c r="BU9" s="137">
        <v>0</v>
      </c>
      <c r="BV9" s="137">
        <v>1.4999999999999999E-2</v>
      </c>
      <c r="BW9" s="137">
        <v>2.4910000000000001</v>
      </c>
      <c r="BX9" s="137">
        <v>0</v>
      </c>
      <c r="BY9" s="137">
        <v>0</v>
      </c>
      <c r="BZ9" s="137">
        <v>1.2310000000000001</v>
      </c>
      <c r="CA9" s="137">
        <v>0</v>
      </c>
      <c r="CB9" s="137">
        <v>4.9000000000000002E-2</v>
      </c>
      <c r="CC9" s="137">
        <v>4.1379999999999999</v>
      </c>
      <c r="CD9" s="138">
        <v>69.239999999999995</v>
      </c>
      <c r="CE9" s="137">
        <v>2.8399529440833606</v>
      </c>
      <c r="CF9" s="139"/>
      <c r="CG9" s="118"/>
      <c r="CH9" s="118"/>
      <c r="CI9" s="118"/>
      <c r="CJ9" s="140"/>
      <c r="CK9" s="114" t="s">
        <v>278</v>
      </c>
      <c r="CL9" s="114" t="s">
        <v>279</v>
      </c>
      <c r="CM9" s="115">
        <v>97851700</v>
      </c>
      <c r="CN9" s="115">
        <v>167196</v>
      </c>
      <c r="CO9" s="30">
        <v>0.17100000000000001</v>
      </c>
      <c r="CP9" s="55"/>
    </row>
    <row r="10" spans="1:94" s="4" customFormat="1" ht="17.25" customHeight="1" x14ac:dyDescent="0.2">
      <c r="A10" s="56" t="s">
        <v>130</v>
      </c>
      <c r="B10" s="57" t="s">
        <v>131</v>
      </c>
      <c r="C10" s="123">
        <v>737967400</v>
      </c>
      <c r="D10" s="123">
        <v>1886246000</v>
      </c>
      <c r="E10" s="124">
        <v>2624213400</v>
      </c>
      <c r="F10" s="125"/>
      <c r="G10" s="125">
        <v>2624213400</v>
      </c>
      <c r="H10" s="126">
        <v>4512252</v>
      </c>
      <c r="I10" s="124">
        <v>2628725652</v>
      </c>
      <c r="J10" s="127">
        <v>1.8129999999999999</v>
      </c>
      <c r="K10" s="117">
        <v>99.65</v>
      </c>
      <c r="L10" s="128"/>
      <c r="M10" s="126"/>
      <c r="N10" s="123"/>
      <c r="O10" s="121">
        <v>28826445</v>
      </c>
      <c r="P10" s="124">
        <v>2657552097</v>
      </c>
      <c r="Q10" s="129">
        <v>6421291.6500000004</v>
      </c>
      <c r="R10" s="129"/>
      <c r="S10" s="129"/>
      <c r="T10" s="130">
        <v>48694.05</v>
      </c>
      <c r="U10" s="130"/>
      <c r="V10" s="131">
        <v>6372597.6000000006</v>
      </c>
      <c r="W10" s="132"/>
      <c r="X10" s="133">
        <v>6372597.6000000006</v>
      </c>
      <c r="Y10" s="134"/>
      <c r="Z10" s="134"/>
      <c r="AA10" s="134">
        <v>265755.21000000002</v>
      </c>
      <c r="AB10" s="135">
        <v>12766397</v>
      </c>
      <c r="AC10" s="135">
        <v>7332149</v>
      </c>
      <c r="AD10" s="135"/>
      <c r="AE10" s="135">
        <v>20033598.59</v>
      </c>
      <c r="AF10" s="135"/>
      <c r="AG10" s="135">
        <v>879701.23</v>
      </c>
      <c r="AH10" s="116">
        <v>47650198.630000003</v>
      </c>
      <c r="AI10" s="121">
        <v>15038200</v>
      </c>
      <c r="AJ10" s="121"/>
      <c r="AK10" s="121">
        <v>140151500</v>
      </c>
      <c r="AL10" s="121">
        <v>3111100</v>
      </c>
      <c r="AM10" s="121">
        <v>1343300</v>
      </c>
      <c r="AN10" s="121">
        <v>4678100</v>
      </c>
      <c r="AO10" s="122">
        <v>164322200</v>
      </c>
      <c r="AP10" s="119">
        <v>290000</v>
      </c>
      <c r="AQ10" s="119">
        <v>2411156.42</v>
      </c>
      <c r="AR10" s="119">
        <v>188958.71</v>
      </c>
      <c r="AS10" s="120">
        <v>2890115.13</v>
      </c>
      <c r="AT10" s="121">
        <v>9000</v>
      </c>
      <c r="AU10" s="121">
        <v>32750</v>
      </c>
      <c r="AV10" s="118"/>
      <c r="AW10" s="118"/>
      <c r="AX10" s="118"/>
      <c r="AY10" s="118"/>
      <c r="AZ10" s="118"/>
      <c r="BA10" s="118"/>
      <c r="BB10" s="118"/>
      <c r="BC10" s="118"/>
      <c r="BD10" s="118"/>
      <c r="BE10" s="118"/>
      <c r="BF10" s="118"/>
      <c r="BG10" s="118"/>
      <c r="BH10" s="118"/>
      <c r="BI10" s="118"/>
      <c r="BJ10" s="118"/>
      <c r="BK10" s="118"/>
      <c r="BL10" s="118">
        <v>0</v>
      </c>
      <c r="BM10" s="118"/>
      <c r="BN10" s="118"/>
      <c r="BO10" s="118"/>
      <c r="BP10" s="136"/>
      <c r="BQ10" s="132"/>
      <c r="BR10" s="132"/>
      <c r="BS10" s="137">
        <v>0.24299999999999999</v>
      </c>
      <c r="BT10" s="137">
        <v>0</v>
      </c>
      <c r="BU10" s="137">
        <v>0</v>
      </c>
      <c r="BV10" s="137">
        <v>1.0999999999999999E-2</v>
      </c>
      <c r="BW10" s="137">
        <v>0.48599999999999999</v>
      </c>
      <c r="BX10" s="137">
        <v>0.27800000000000002</v>
      </c>
      <c r="BY10" s="137">
        <v>0</v>
      </c>
      <c r="BZ10" s="137">
        <v>0.76200000000000001</v>
      </c>
      <c r="CA10" s="137">
        <v>0</v>
      </c>
      <c r="CB10" s="137">
        <v>3.3000000000000002E-2</v>
      </c>
      <c r="CC10" s="137">
        <v>1.8129999999999999</v>
      </c>
      <c r="CD10" s="138">
        <v>99.65</v>
      </c>
      <c r="CE10" s="137">
        <v>1.7930108946421157</v>
      </c>
      <c r="CF10" s="139"/>
      <c r="CG10" s="118"/>
      <c r="CH10" s="118"/>
      <c r="CI10" s="118"/>
      <c r="CJ10" s="140"/>
      <c r="CK10" s="114"/>
      <c r="CL10" s="114"/>
      <c r="CM10" s="115"/>
      <c r="CN10" s="115"/>
      <c r="CO10" s="30"/>
      <c r="CP10" s="55"/>
    </row>
    <row r="11" spans="1:94" s="4" customFormat="1" ht="17.25" customHeight="1" x14ac:dyDescent="0.2">
      <c r="A11" s="56" t="s">
        <v>132</v>
      </c>
      <c r="B11" s="57" t="s">
        <v>133</v>
      </c>
      <c r="C11" s="123">
        <v>1410796100</v>
      </c>
      <c r="D11" s="123">
        <v>1538864700</v>
      </c>
      <c r="E11" s="124">
        <v>2949660800</v>
      </c>
      <c r="F11" s="125"/>
      <c r="G11" s="125">
        <v>2949660800</v>
      </c>
      <c r="H11" s="126">
        <v>6001858</v>
      </c>
      <c r="I11" s="124">
        <v>2955662658</v>
      </c>
      <c r="J11" s="127">
        <v>2.5169999999999999</v>
      </c>
      <c r="K11" s="117">
        <v>82.42</v>
      </c>
      <c r="L11" s="128"/>
      <c r="M11" s="126"/>
      <c r="N11" s="123"/>
      <c r="O11" s="121">
        <v>678678512</v>
      </c>
      <c r="P11" s="124">
        <v>3634341170</v>
      </c>
      <c r="Q11" s="129">
        <v>8781451.4100000001</v>
      </c>
      <c r="R11" s="129"/>
      <c r="S11" s="129"/>
      <c r="T11" s="130">
        <v>4947.3999999999996</v>
      </c>
      <c r="U11" s="130"/>
      <c r="V11" s="131">
        <v>8776504.0099999998</v>
      </c>
      <c r="W11" s="132"/>
      <c r="X11" s="133">
        <v>8776504.0099999998</v>
      </c>
      <c r="Y11" s="134"/>
      <c r="Z11" s="134"/>
      <c r="AA11" s="134">
        <v>363434.12</v>
      </c>
      <c r="AB11" s="135">
        <v>36632881</v>
      </c>
      <c r="AC11" s="135"/>
      <c r="AD11" s="135"/>
      <c r="AE11" s="135">
        <v>27425229</v>
      </c>
      <c r="AF11" s="135"/>
      <c r="AG11" s="135">
        <v>1185660</v>
      </c>
      <c r="AH11" s="116">
        <v>74383708.129999995</v>
      </c>
      <c r="AI11" s="121">
        <v>57340500</v>
      </c>
      <c r="AJ11" s="121">
        <v>5567100</v>
      </c>
      <c r="AK11" s="121">
        <v>70130700</v>
      </c>
      <c r="AL11" s="121">
        <v>18969400</v>
      </c>
      <c r="AM11" s="121"/>
      <c r="AN11" s="121">
        <v>89816600</v>
      </c>
      <c r="AO11" s="122">
        <v>241824300</v>
      </c>
      <c r="AP11" s="119">
        <v>5210000</v>
      </c>
      <c r="AQ11" s="119">
        <v>7784280</v>
      </c>
      <c r="AR11" s="119">
        <v>1200000</v>
      </c>
      <c r="AS11" s="120">
        <v>14194280</v>
      </c>
      <c r="AT11" s="121">
        <v>12500</v>
      </c>
      <c r="AU11" s="121">
        <v>49250</v>
      </c>
      <c r="AV11" s="118"/>
      <c r="AW11" s="118"/>
      <c r="AX11" s="118"/>
      <c r="AY11" s="118"/>
      <c r="AZ11" s="118"/>
      <c r="BA11" s="118"/>
      <c r="BB11" s="118"/>
      <c r="BC11" s="118"/>
      <c r="BD11" s="118"/>
      <c r="BE11" s="118"/>
      <c r="BF11" s="118"/>
      <c r="BG11" s="118"/>
      <c r="BH11" s="118"/>
      <c r="BI11" s="118"/>
      <c r="BJ11" s="118"/>
      <c r="BK11" s="118"/>
      <c r="BL11" s="118">
        <v>0</v>
      </c>
      <c r="BM11" s="118"/>
      <c r="BN11" s="118"/>
      <c r="BO11" s="118"/>
      <c r="BP11" s="136"/>
      <c r="BQ11" s="132"/>
      <c r="BR11" s="132"/>
      <c r="BS11" s="137">
        <v>0.29699999999999999</v>
      </c>
      <c r="BT11" s="137">
        <v>0</v>
      </c>
      <c r="BU11" s="137">
        <v>0</v>
      </c>
      <c r="BV11" s="137">
        <v>1.2E-2</v>
      </c>
      <c r="BW11" s="137">
        <v>1.24</v>
      </c>
      <c r="BX11" s="137">
        <v>0</v>
      </c>
      <c r="BY11" s="137">
        <v>0</v>
      </c>
      <c r="BZ11" s="137">
        <v>0.92800000000000005</v>
      </c>
      <c r="CA11" s="137">
        <v>0</v>
      </c>
      <c r="CB11" s="137">
        <v>0.04</v>
      </c>
      <c r="CC11" s="137">
        <v>2.5169999999999999</v>
      </c>
      <c r="CD11" s="138">
        <v>82.42</v>
      </c>
      <c r="CE11" s="137">
        <v>2.0466902982033468</v>
      </c>
      <c r="CF11" s="139"/>
      <c r="CG11" s="118"/>
      <c r="CH11" s="118"/>
      <c r="CI11" s="118"/>
      <c r="CJ11" s="140"/>
      <c r="CK11" s="114"/>
      <c r="CL11" s="114"/>
      <c r="CM11" s="115"/>
      <c r="CN11" s="115"/>
      <c r="CO11" s="30"/>
      <c r="CP11" s="55"/>
    </row>
    <row r="12" spans="1:94" s="4" customFormat="1" ht="17.25" customHeight="1" x14ac:dyDescent="0.2">
      <c r="A12" s="56" t="s">
        <v>134</v>
      </c>
      <c r="B12" s="57" t="s">
        <v>135</v>
      </c>
      <c r="C12" s="123">
        <v>1181113600</v>
      </c>
      <c r="D12" s="123">
        <v>1076878700</v>
      </c>
      <c r="E12" s="124">
        <v>2257992300</v>
      </c>
      <c r="F12" s="125"/>
      <c r="G12" s="125">
        <v>2257992300</v>
      </c>
      <c r="H12" s="126">
        <v>100000</v>
      </c>
      <c r="I12" s="124">
        <v>2258092300</v>
      </c>
      <c r="J12" s="127">
        <v>2.3039999999999998</v>
      </c>
      <c r="K12" s="117">
        <v>100.11</v>
      </c>
      <c r="L12" s="128"/>
      <c r="M12" s="126"/>
      <c r="N12" s="123"/>
      <c r="O12" s="121">
        <v>2561786</v>
      </c>
      <c r="P12" s="124">
        <v>2260654086</v>
      </c>
      <c r="Q12" s="129">
        <v>5462289.6100000003</v>
      </c>
      <c r="R12" s="129"/>
      <c r="S12" s="129"/>
      <c r="T12" s="130">
        <v>14013.59</v>
      </c>
      <c r="U12" s="130"/>
      <c r="V12" s="131">
        <v>5448276.0200000005</v>
      </c>
      <c r="W12" s="132"/>
      <c r="X12" s="133">
        <v>5448276.0200000005</v>
      </c>
      <c r="Y12" s="134"/>
      <c r="Z12" s="134"/>
      <c r="AA12" s="134">
        <v>226065.41</v>
      </c>
      <c r="AB12" s="135">
        <v>21071715</v>
      </c>
      <c r="AC12" s="135">
        <v>12186180</v>
      </c>
      <c r="AD12" s="135"/>
      <c r="AE12" s="135">
        <v>12109584</v>
      </c>
      <c r="AF12" s="135">
        <v>225809</v>
      </c>
      <c r="AG12" s="135">
        <v>751024</v>
      </c>
      <c r="AH12" s="116">
        <v>52018653.43</v>
      </c>
      <c r="AI12" s="121">
        <v>25799600</v>
      </c>
      <c r="AJ12" s="121">
        <v>4656600</v>
      </c>
      <c r="AK12" s="121">
        <v>110316900</v>
      </c>
      <c r="AL12" s="121">
        <v>39863400</v>
      </c>
      <c r="AM12" s="121">
        <v>110500</v>
      </c>
      <c r="AN12" s="121">
        <v>22621700</v>
      </c>
      <c r="AO12" s="122">
        <v>203368700</v>
      </c>
      <c r="AP12" s="119">
        <v>1500000</v>
      </c>
      <c r="AQ12" s="119">
        <v>2682711</v>
      </c>
      <c r="AR12" s="119">
        <v>300000</v>
      </c>
      <c r="AS12" s="120">
        <v>4482711</v>
      </c>
      <c r="AT12" s="121">
        <v>3750</v>
      </c>
      <c r="AU12" s="121">
        <v>30250</v>
      </c>
      <c r="AV12" s="118"/>
      <c r="AW12" s="118"/>
      <c r="AX12" s="118"/>
      <c r="AY12" s="118"/>
      <c r="AZ12" s="118"/>
      <c r="BA12" s="118"/>
      <c r="BB12" s="118"/>
      <c r="BC12" s="118"/>
      <c r="BD12" s="118"/>
      <c r="BE12" s="118"/>
      <c r="BF12" s="118"/>
      <c r="BG12" s="118"/>
      <c r="BH12" s="118"/>
      <c r="BI12" s="118"/>
      <c r="BJ12" s="118"/>
      <c r="BK12" s="118"/>
      <c r="BL12" s="118">
        <v>0</v>
      </c>
      <c r="BM12" s="118"/>
      <c r="BN12" s="118"/>
      <c r="BO12" s="118"/>
      <c r="BP12" s="136"/>
      <c r="BQ12" s="132"/>
      <c r="BR12" s="132"/>
      <c r="BS12" s="137">
        <v>0.24199999999999999</v>
      </c>
      <c r="BT12" s="137">
        <v>0</v>
      </c>
      <c r="BU12" s="137">
        <v>0</v>
      </c>
      <c r="BV12" s="137">
        <v>1.0999999999999999E-2</v>
      </c>
      <c r="BW12" s="137">
        <v>0.93400000000000005</v>
      </c>
      <c r="BX12" s="137">
        <v>0.53900000000000003</v>
      </c>
      <c r="BY12" s="137">
        <v>0</v>
      </c>
      <c r="BZ12" s="137">
        <v>0.53600000000000003</v>
      </c>
      <c r="CA12" s="137">
        <v>9.0000000000000011E-3</v>
      </c>
      <c r="CB12" s="137">
        <v>3.3000000000000002E-2</v>
      </c>
      <c r="CC12" s="137">
        <v>2.3039999999999998</v>
      </c>
      <c r="CD12" s="138">
        <v>100.11</v>
      </c>
      <c r="CE12" s="137">
        <v>2.3010443637594182</v>
      </c>
      <c r="CF12" s="139"/>
      <c r="CG12" s="118"/>
      <c r="CH12" s="118"/>
      <c r="CI12" s="118"/>
      <c r="CJ12" s="140"/>
      <c r="CK12" s="114"/>
      <c r="CL12" s="114"/>
      <c r="CM12" s="115"/>
      <c r="CN12" s="115"/>
      <c r="CO12" s="30"/>
      <c r="CP12" s="55"/>
    </row>
    <row r="13" spans="1:94" s="4" customFormat="1" ht="17.25" customHeight="1" x14ac:dyDescent="0.2">
      <c r="A13" s="56" t="s">
        <v>136</v>
      </c>
      <c r="B13" s="57" t="s">
        <v>137</v>
      </c>
      <c r="C13" s="123">
        <v>937697100</v>
      </c>
      <c r="D13" s="123">
        <v>1250886400</v>
      </c>
      <c r="E13" s="124">
        <v>2188583500</v>
      </c>
      <c r="F13" s="125"/>
      <c r="G13" s="125">
        <v>2188583500</v>
      </c>
      <c r="H13" s="126"/>
      <c r="I13" s="124">
        <v>2188583500</v>
      </c>
      <c r="J13" s="127">
        <v>2.4419999999999997</v>
      </c>
      <c r="K13" s="117">
        <v>97.96</v>
      </c>
      <c r="L13" s="128"/>
      <c r="M13" s="126"/>
      <c r="N13" s="123"/>
      <c r="O13" s="121">
        <v>48484639</v>
      </c>
      <c r="P13" s="124">
        <v>2237068139</v>
      </c>
      <c r="Q13" s="129">
        <v>5405300.2300000004</v>
      </c>
      <c r="R13" s="129"/>
      <c r="S13" s="129"/>
      <c r="T13" s="130">
        <v>111483.59</v>
      </c>
      <c r="U13" s="130"/>
      <c r="V13" s="131">
        <v>5293816.6400000006</v>
      </c>
      <c r="W13" s="132"/>
      <c r="X13" s="133">
        <v>5293816.6400000006</v>
      </c>
      <c r="Y13" s="134"/>
      <c r="Z13" s="134"/>
      <c r="AA13" s="134">
        <v>223706.81</v>
      </c>
      <c r="AB13" s="135">
        <v>30743995</v>
      </c>
      <c r="AC13" s="135"/>
      <c r="AD13" s="135"/>
      <c r="AE13" s="135">
        <v>16184700</v>
      </c>
      <c r="AF13" s="135">
        <v>218858</v>
      </c>
      <c r="AG13" s="135">
        <v>759801</v>
      </c>
      <c r="AH13" s="116">
        <v>53424877.450000003</v>
      </c>
      <c r="AI13" s="121">
        <v>61826500</v>
      </c>
      <c r="AJ13" s="121">
        <v>5401300</v>
      </c>
      <c r="AK13" s="121">
        <v>98203300</v>
      </c>
      <c r="AL13" s="121">
        <v>13216700</v>
      </c>
      <c r="AM13" s="121"/>
      <c r="AN13" s="121">
        <v>4936000</v>
      </c>
      <c r="AO13" s="122">
        <v>183583800</v>
      </c>
      <c r="AP13" s="119">
        <v>2500000</v>
      </c>
      <c r="AQ13" s="119">
        <v>2048602</v>
      </c>
      <c r="AR13" s="119">
        <v>600000</v>
      </c>
      <c r="AS13" s="120">
        <v>5148602</v>
      </c>
      <c r="AT13" s="121">
        <v>3250</v>
      </c>
      <c r="AU13" s="121">
        <v>37000</v>
      </c>
      <c r="AV13" s="118"/>
      <c r="AW13" s="118"/>
      <c r="AX13" s="118"/>
      <c r="AY13" s="118"/>
      <c r="AZ13" s="118"/>
      <c r="BA13" s="118"/>
      <c r="BB13" s="118"/>
      <c r="BC13" s="118"/>
      <c r="BD13" s="118"/>
      <c r="BE13" s="118"/>
      <c r="BF13" s="118"/>
      <c r="BG13" s="118"/>
      <c r="BH13" s="118"/>
      <c r="BI13" s="118"/>
      <c r="BJ13" s="118"/>
      <c r="BK13" s="118"/>
      <c r="BL13" s="118">
        <v>0</v>
      </c>
      <c r="BM13" s="118"/>
      <c r="BN13" s="118"/>
      <c r="BO13" s="118"/>
      <c r="BP13" s="136"/>
      <c r="BQ13" s="132"/>
      <c r="BR13" s="132"/>
      <c r="BS13" s="137">
        <v>0.24199999999999999</v>
      </c>
      <c r="BT13" s="137">
        <v>0</v>
      </c>
      <c r="BU13" s="137">
        <v>0</v>
      </c>
      <c r="BV13" s="137">
        <v>0.01</v>
      </c>
      <c r="BW13" s="137">
        <v>1.405</v>
      </c>
      <c r="BX13" s="137">
        <v>0</v>
      </c>
      <c r="BY13" s="137">
        <v>0</v>
      </c>
      <c r="BZ13" s="137">
        <v>0.74</v>
      </c>
      <c r="CA13" s="137">
        <v>0.01</v>
      </c>
      <c r="CB13" s="137">
        <v>3.5000000000000003E-2</v>
      </c>
      <c r="CC13" s="137">
        <v>2.4419999999999997</v>
      </c>
      <c r="CD13" s="138">
        <v>97.96</v>
      </c>
      <c r="CE13" s="137">
        <v>2.388164961031614</v>
      </c>
      <c r="CF13" s="139"/>
      <c r="CG13" s="118"/>
      <c r="CH13" s="118"/>
      <c r="CI13" s="118"/>
      <c r="CJ13" s="140"/>
      <c r="CK13" s="114"/>
      <c r="CL13" s="114"/>
      <c r="CM13" s="115"/>
      <c r="CN13" s="115"/>
      <c r="CO13" s="30"/>
      <c r="CP13" s="55"/>
    </row>
    <row r="14" spans="1:94" s="4" customFormat="1" ht="17.25" customHeight="1" x14ac:dyDescent="0.2">
      <c r="A14" s="56" t="s">
        <v>138</v>
      </c>
      <c r="B14" s="57" t="s">
        <v>139</v>
      </c>
      <c r="C14" s="123">
        <v>711665200</v>
      </c>
      <c r="D14" s="123">
        <v>647756600</v>
      </c>
      <c r="E14" s="124">
        <v>1359421800</v>
      </c>
      <c r="F14" s="125"/>
      <c r="G14" s="125">
        <v>1359421800</v>
      </c>
      <c r="H14" s="126">
        <v>82810</v>
      </c>
      <c r="I14" s="124">
        <v>1359504610</v>
      </c>
      <c r="J14" s="127">
        <v>2.7689999999999997</v>
      </c>
      <c r="K14" s="117">
        <v>82.81</v>
      </c>
      <c r="L14" s="128"/>
      <c r="M14" s="126"/>
      <c r="N14" s="123"/>
      <c r="O14" s="121">
        <v>283069758</v>
      </c>
      <c r="P14" s="124">
        <v>1642574368</v>
      </c>
      <c r="Q14" s="129">
        <v>3968858.82</v>
      </c>
      <c r="R14" s="129"/>
      <c r="S14" s="129"/>
      <c r="T14" s="130">
        <v>11761.17</v>
      </c>
      <c r="U14" s="130"/>
      <c r="V14" s="131">
        <v>3957097.65</v>
      </c>
      <c r="W14" s="132"/>
      <c r="X14" s="133">
        <v>3957097.65</v>
      </c>
      <c r="Y14" s="134"/>
      <c r="Z14" s="134"/>
      <c r="AA14" s="134">
        <v>164257.44</v>
      </c>
      <c r="AB14" s="135">
        <v>15532428</v>
      </c>
      <c r="AC14" s="135">
        <v>9581774</v>
      </c>
      <c r="AD14" s="135"/>
      <c r="AE14" s="135">
        <v>7794550</v>
      </c>
      <c r="AF14" s="135">
        <v>67975</v>
      </c>
      <c r="AG14" s="135">
        <v>545338</v>
      </c>
      <c r="AH14" s="116">
        <v>37643420.090000004</v>
      </c>
      <c r="AI14" s="121">
        <v>47609700</v>
      </c>
      <c r="AJ14" s="121">
        <v>15996900</v>
      </c>
      <c r="AK14" s="121">
        <v>57335300</v>
      </c>
      <c r="AL14" s="121">
        <v>8097900</v>
      </c>
      <c r="AM14" s="121">
        <v>37300</v>
      </c>
      <c r="AN14" s="121">
        <v>852700</v>
      </c>
      <c r="AO14" s="122">
        <v>129929800</v>
      </c>
      <c r="AP14" s="119">
        <v>1500000</v>
      </c>
      <c r="AQ14" s="119">
        <v>925987</v>
      </c>
      <c r="AR14" s="119">
        <v>102788</v>
      </c>
      <c r="AS14" s="120">
        <v>2528775</v>
      </c>
      <c r="AT14" s="121">
        <v>1250</v>
      </c>
      <c r="AU14" s="121">
        <v>16750</v>
      </c>
      <c r="AV14" s="118"/>
      <c r="AW14" s="118"/>
      <c r="AX14" s="118"/>
      <c r="AY14" s="118"/>
      <c r="AZ14" s="118"/>
      <c r="BA14" s="118"/>
      <c r="BB14" s="118"/>
      <c r="BC14" s="118"/>
      <c r="BD14" s="118"/>
      <c r="BE14" s="118"/>
      <c r="BF14" s="118"/>
      <c r="BG14" s="118"/>
      <c r="BH14" s="118"/>
      <c r="BI14" s="118"/>
      <c r="BJ14" s="118"/>
      <c r="BK14" s="118"/>
      <c r="BL14" s="118">
        <v>0</v>
      </c>
      <c r="BM14" s="118"/>
      <c r="BN14" s="118"/>
      <c r="BO14" s="118"/>
      <c r="BP14" s="136"/>
      <c r="BQ14" s="132"/>
      <c r="BR14" s="132"/>
      <c r="BS14" s="137">
        <v>0.29199999999999998</v>
      </c>
      <c r="BT14" s="137">
        <v>0</v>
      </c>
      <c r="BU14" s="137">
        <v>0</v>
      </c>
      <c r="BV14" s="137">
        <v>1.0999999999999999E-2</v>
      </c>
      <c r="BW14" s="137">
        <v>1.143</v>
      </c>
      <c r="BX14" s="137">
        <v>0.70499999999999996</v>
      </c>
      <c r="BY14" s="137">
        <v>0</v>
      </c>
      <c r="BZ14" s="137">
        <v>0.57299999999999995</v>
      </c>
      <c r="CA14" s="137">
        <v>5.0000000000000001E-3</v>
      </c>
      <c r="CB14" s="137">
        <v>0.04</v>
      </c>
      <c r="CC14" s="137">
        <v>2.7689999999999997</v>
      </c>
      <c r="CD14" s="138">
        <v>82.81</v>
      </c>
      <c r="CE14" s="137">
        <v>2.2917330760393311</v>
      </c>
      <c r="CF14" s="139"/>
      <c r="CG14" s="118"/>
      <c r="CH14" s="118"/>
      <c r="CI14" s="118"/>
      <c r="CJ14" s="140"/>
      <c r="CK14" s="114"/>
      <c r="CL14" s="114"/>
      <c r="CM14" s="115"/>
      <c r="CN14" s="115"/>
      <c r="CO14" s="30"/>
      <c r="CP14" s="55"/>
    </row>
    <row r="15" spans="1:94" s="4" customFormat="1" ht="17.25" customHeight="1" x14ac:dyDescent="0.2">
      <c r="A15" s="56" t="s">
        <v>140</v>
      </c>
      <c r="B15" s="57" t="s">
        <v>141</v>
      </c>
      <c r="C15" s="123">
        <v>896908200</v>
      </c>
      <c r="D15" s="123">
        <v>794381840</v>
      </c>
      <c r="E15" s="124">
        <v>1691290040</v>
      </c>
      <c r="F15" s="125"/>
      <c r="G15" s="125">
        <v>1691290040</v>
      </c>
      <c r="H15" s="126"/>
      <c r="I15" s="124">
        <v>1691290040</v>
      </c>
      <c r="J15" s="127">
        <v>3.8639999999999999</v>
      </c>
      <c r="K15" s="117">
        <v>75.59</v>
      </c>
      <c r="L15" s="128"/>
      <c r="M15" s="126"/>
      <c r="N15" s="123"/>
      <c r="O15" s="121">
        <v>548460912</v>
      </c>
      <c r="P15" s="124">
        <v>2239750952</v>
      </c>
      <c r="Q15" s="129">
        <v>5411782.5599999996</v>
      </c>
      <c r="R15" s="129"/>
      <c r="S15" s="129"/>
      <c r="T15" s="130">
        <v>5045.84</v>
      </c>
      <c r="U15" s="130"/>
      <c r="V15" s="131">
        <v>5406736.7199999997</v>
      </c>
      <c r="W15" s="132"/>
      <c r="X15" s="133">
        <v>5406736.7199999997</v>
      </c>
      <c r="Y15" s="134"/>
      <c r="Z15" s="134"/>
      <c r="AA15" s="134">
        <v>223975.1</v>
      </c>
      <c r="AB15" s="135">
        <v>38630443</v>
      </c>
      <c r="AC15" s="135"/>
      <c r="AD15" s="135"/>
      <c r="AE15" s="135">
        <v>20331261</v>
      </c>
      <c r="AF15" s="135"/>
      <c r="AG15" s="135">
        <v>745415</v>
      </c>
      <c r="AH15" s="116">
        <v>65337830.82</v>
      </c>
      <c r="AI15" s="121">
        <v>34702900</v>
      </c>
      <c r="AJ15" s="121"/>
      <c r="AK15" s="121">
        <v>24626100</v>
      </c>
      <c r="AL15" s="121">
        <v>17203600</v>
      </c>
      <c r="AM15" s="121">
        <v>624800</v>
      </c>
      <c r="AN15" s="121">
        <v>21464500</v>
      </c>
      <c r="AO15" s="122">
        <v>98621900</v>
      </c>
      <c r="AP15" s="119">
        <v>1615000</v>
      </c>
      <c r="AQ15" s="119">
        <v>2853489</v>
      </c>
      <c r="AR15" s="119">
        <v>500000</v>
      </c>
      <c r="AS15" s="120">
        <v>4968489</v>
      </c>
      <c r="AT15" s="121">
        <v>8500</v>
      </c>
      <c r="AU15" s="121">
        <v>98250</v>
      </c>
      <c r="AV15" s="118"/>
      <c r="AW15" s="118"/>
      <c r="AX15" s="118"/>
      <c r="AY15" s="118"/>
      <c r="AZ15" s="118"/>
      <c r="BA15" s="118"/>
      <c r="BB15" s="118"/>
      <c r="BC15" s="118"/>
      <c r="BD15" s="118"/>
      <c r="BE15" s="118"/>
      <c r="BF15" s="118"/>
      <c r="BG15" s="118"/>
      <c r="BH15" s="118"/>
      <c r="BI15" s="118"/>
      <c r="BJ15" s="118"/>
      <c r="BK15" s="118"/>
      <c r="BL15" s="118">
        <v>0</v>
      </c>
      <c r="BM15" s="118"/>
      <c r="BN15" s="118"/>
      <c r="BO15" s="118"/>
      <c r="BP15" s="136"/>
      <c r="BQ15" s="132"/>
      <c r="BR15" s="132"/>
      <c r="BS15" s="137">
        <v>0.32</v>
      </c>
      <c r="BT15" s="137">
        <v>0</v>
      </c>
      <c r="BU15" s="137">
        <v>0</v>
      </c>
      <c r="BV15" s="137">
        <v>1.3999999999999999E-2</v>
      </c>
      <c r="BW15" s="137">
        <v>2.2839999999999998</v>
      </c>
      <c r="BX15" s="137">
        <v>0</v>
      </c>
      <c r="BY15" s="137">
        <v>0</v>
      </c>
      <c r="BZ15" s="137">
        <v>1.202</v>
      </c>
      <c r="CA15" s="137">
        <v>0</v>
      </c>
      <c r="CB15" s="137">
        <v>4.3999999999999997E-2</v>
      </c>
      <c r="CC15" s="137">
        <v>3.8639999999999999</v>
      </c>
      <c r="CD15" s="138">
        <v>75.59</v>
      </c>
      <c r="CE15" s="137">
        <v>2.9171917869554274</v>
      </c>
      <c r="CF15" s="139"/>
      <c r="CG15" s="118"/>
      <c r="CH15" s="118"/>
      <c r="CI15" s="118"/>
      <c r="CJ15" s="140"/>
      <c r="CK15" s="114"/>
      <c r="CL15" s="114"/>
      <c r="CM15" s="115"/>
      <c r="CN15" s="115"/>
      <c r="CO15" s="30"/>
      <c r="CP15" s="55"/>
    </row>
    <row r="16" spans="1:94" s="4" customFormat="1" ht="17.25" customHeight="1" x14ac:dyDescent="0.2">
      <c r="A16" s="56" t="s">
        <v>142</v>
      </c>
      <c r="B16" s="57" t="s">
        <v>143</v>
      </c>
      <c r="C16" s="123">
        <v>1160520300</v>
      </c>
      <c r="D16" s="123">
        <v>921817800</v>
      </c>
      <c r="E16" s="124">
        <v>2082338100</v>
      </c>
      <c r="F16" s="125"/>
      <c r="G16" s="125">
        <v>2082338100</v>
      </c>
      <c r="H16" s="126">
        <v>89</v>
      </c>
      <c r="I16" s="124">
        <v>2082338189</v>
      </c>
      <c r="J16" s="127">
        <v>3.0259999999999998</v>
      </c>
      <c r="K16" s="117">
        <v>86.54</v>
      </c>
      <c r="L16" s="128"/>
      <c r="M16" s="126"/>
      <c r="N16" s="123"/>
      <c r="O16" s="121">
        <v>339605085</v>
      </c>
      <c r="P16" s="124">
        <v>2421943274</v>
      </c>
      <c r="Q16" s="129">
        <v>5852003.4800000004</v>
      </c>
      <c r="R16" s="129"/>
      <c r="S16" s="129"/>
      <c r="T16" s="130">
        <v>1277.58</v>
      </c>
      <c r="U16" s="130"/>
      <c r="V16" s="131">
        <v>5850725.9000000004</v>
      </c>
      <c r="W16" s="132"/>
      <c r="X16" s="133">
        <v>5850725.9000000004</v>
      </c>
      <c r="Y16" s="134"/>
      <c r="Z16" s="134"/>
      <c r="AA16" s="134">
        <v>242194.33</v>
      </c>
      <c r="AB16" s="135">
        <v>37075855</v>
      </c>
      <c r="AC16" s="135"/>
      <c r="AD16" s="135"/>
      <c r="AE16" s="135">
        <v>19032400</v>
      </c>
      <c r="AF16" s="135"/>
      <c r="AG16" s="135">
        <v>800960</v>
      </c>
      <c r="AH16" s="116">
        <v>63002135.230000004</v>
      </c>
      <c r="AI16" s="121">
        <v>59350600</v>
      </c>
      <c r="AJ16" s="121"/>
      <c r="AK16" s="121">
        <v>59266700</v>
      </c>
      <c r="AL16" s="121">
        <v>18137900</v>
      </c>
      <c r="AM16" s="121">
        <v>742500</v>
      </c>
      <c r="AN16" s="121">
        <v>15663700</v>
      </c>
      <c r="AO16" s="122">
        <v>153161400</v>
      </c>
      <c r="AP16" s="119">
        <v>3975000</v>
      </c>
      <c r="AQ16" s="119">
        <v>4663509.75</v>
      </c>
      <c r="AR16" s="119">
        <v>575000</v>
      </c>
      <c r="AS16" s="120">
        <v>9213509.75</v>
      </c>
      <c r="AT16" s="121">
        <v>19250</v>
      </c>
      <c r="AU16" s="121">
        <v>69750</v>
      </c>
      <c r="AV16" s="118"/>
      <c r="AW16" s="118"/>
      <c r="AX16" s="118"/>
      <c r="AY16" s="118"/>
      <c r="AZ16" s="118"/>
      <c r="BA16" s="118"/>
      <c r="BB16" s="118"/>
      <c r="BC16" s="118"/>
      <c r="BD16" s="118"/>
      <c r="BE16" s="118"/>
      <c r="BF16" s="118"/>
      <c r="BG16" s="118"/>
      <c r="BH16" s="118"/>
      <c r="BI16" s="118"/>
      <c r="BJ16" s="118"/>
      <c r="BK16" s="118"/>
      <c r="BL16" s="118">
        <v>0</v>
      </c>
      <c r="BM16" s="118"/>
      <c r="BN16" s="118"/>
      <c r="BO16" s="118"/>
      <c r="BP16" s="136"/>
      <c r="BQ16" s="132"/>
      <c r="BR16" s="132"/>
      <c r="BS16" s="137">
        <v>0.28100000000000003</v>
      </c>
      <c r="BT16" s="137">
        <v>0</v>
      </c>
      <c r="BU16" s="137">
        <v>0</v>
      </c>
      <c r="BV16" s="137">
        <v>1.0999999999999999E-2</v>
      </c>
      <c r="BW16" s="137">
        <v>1.7809999999999999</v>
      </c>
      <c r="BX16" s="137">
        <v>0</v>
      </c>
      <c r="BY16" s="137">
        <v>0</v>
      </c>
      <c r="BZ16" s="137">
        <v>0.91400000000000003</v>
      </c>
      <c r="CA16" s="137">
        <v>0</v>
      </c>
      <c r="CB16" s="137">
        <v>3.9E-2</v>
      </c>
      <c r="CC16" s="137">
        <v>3.0259999999999998</v>
      </c>
      <c r="CD16" s="138">
        <v>86.54</v>
      </c>
      <c r="CE16" s="137">
        <v>2.6013051546805137</v>
      </c>
      <c r="CF16" s="139"/>
      <c r="CG16" s="118"/>
      <c r="CH16" s="118"/>
      <c r="CI16" s="118"/>
      <c r="CJ16" s="140"/>
      <c r="CK16" s="114"/>
      <c r="CL16" s="114"/>
      <c r="CM16" s="115"/>
      <c r="CN16" s="115"/>
      <c r="CO16" s="30"/>
      <c r="CP16" s="55"/>
    </row>
    <row r="17" spans="1:93" s="4" customFormat="1" ht="17.25" customHeight="1" x14ac:dyDescent="0.2">
      <c r="A17" s="56" t="s">
        <v>144</v>
      </c>
      <c r="B17" s="57" t="s">
        <v>145</v>
      </c>
      <c r="C17" s="123">
        <v>1178278700</v>
      </c>
      <c r="D17" s="123">
        <v>1193998100</v>
      </c>
      <c r="E17" s="124">
        <v>2372276800</v>
      </c>
      <c r="F17" s="125"/>
      <c r="G17" s="125">
        <v>2372276800</v>
      </c>
      <c r="H17" s="126">
        <v>4531110</v>
      </c>
      <c r="I17" s="124">
        <v>2376807910</v>
      </c>
      <c r="J17" s="127">
        <v>1.7969999999999999</v>
      </c>
      <c r="K17" s="117">
        <v>95.18</v>
      </c>
      <c r="L17" s="128"/>
      <c r="M17" s="126"/>
      <c r="N17" s="123"/>
      <c r="O17" s="121">
        <v>143129963</v>
      </c>
      <c r="P17" s="124">
        <v>2519937873</v>
      </c>
      <c r="Q17" s="129">
        <v>6088782.25</v>
      </c>
      <c r="R17" s="129"/>
      <c r="S17" s="129"/>
      <c r="T17" s="130"/>
      <c r="U17" s="130">
        <v>9397.48</v>
      </c>
      <c r="V17" s="131">
        <v>6098179.7300000004</v>
      </c>
      <c r="W17" s="132"/>
      <c r="X17" s="133">
        <v>6098179.7300000004</v>
      </c>
      <c r="Y17" s="134"/>
      <c r="Z17" s="134"/>
      <c r="AA17" s="134">
        <v>251993.79</v>
      </c>
      <c r="AB17" s="135">
        <v>17427917</v>
      </c>
      <c r="AC17" s="135">
        <v>6531742</v>
      </c>
      <c r="AD17" s="135"/>
      <c r="AE17" s="135">
        <v>11526920.1</v>
      </c>
      <c r="AF17" s="135"/>
      <c r="AG17" s="135">
        <v>871302.16</v>
      </c>
      <c r="AH17" s="116">
        <v>42708054.779999994</v>
      </c>
      <c r="AI17" s="121">
        <v>42471600</v>
      </c>
      <c r="AJ17" s="121"/>
      <c r="AK17" s="121">
        <v>4293288546</v>
      </c>
      <c r="AL17" s="121">
        <v>16463700</v>
      </c>
      <c r="AM17" s="121"/>
      <c r="AN17" s="121">
        <v>720472950</v>
      </c>
      <c r="AO17" s="122">
        <v>5072696796</v>
      </c>
      <c r="AP17" s="119">
        <v>2066500</v>
      </c>
      <c r="AQ17" s="119">
        <v>12728860.25</v>
      </c>
      <c r="AR17" s="119">
        <v>525000</v>
      </c>
      <c r="AS17" s="120">
        <v>15320360.25</v>
      </c>
      <c r="AT17" s="121">
        <v>6750</v>
      </c>
      <c r="AU17" s="121">
        <v>28750</v>
      </c>
      <c r="AV17" s="118"/>
      <c r="AW17" s="118"/>
      <c r="AX17" s="118"/>
      <c r="AY17" s="118"/>
      <c r="AZ17" s="118"/>
      <c r="BA17" s="118"/>
      <c r="BB17" s="118"/>
      <c r="BC17" s="118"/>
      <c r="BD17" s="118"/>
      <c r="BE17" s="118"/>
      <c r="BF17" s="118"/>
      <c r="BG17" s="118"/>
      <c r="BH17" s="118"/>
      <c r="BI17" s="118"/>
      <c r="BJ17" s="118"/>
      <c r="BK17" s="118"/>
      <c r="BL17" s="118">
        <v>0</v>
      </c>
      <c r="BM17" s="118"/>
      <c r="BN17" s="118"/>
      <c r="BO17" s="118"/>
      <c r="BP17" s="136"/>
      <c r="BQ17" s="132"/>
      <c r="BR17" s="132"/>
      <c r="BS17" s="137">
        <v>0.25700000000000001</v>
      </c>
      <c r="BT17" s="137">
        <v>0</v>
      </c>
      <c r="BU17" s="137">
        <v>0</v>
      </c>
      <c r="BV17" s="137">
        <v>9.9999999999999985E-3</v>
      </c>
      <c r="BW17" s="137">
        <v>0.73399999999999999</v>
      </c>
      <c r="BX17" s="137">
        <v>0.27500000000000002</v>
      </c>
      <c r="BY17" s="137">
        <v>0</v>
      </c>
      <c r="BZ17" s="137">
        <v>0.48399999999999999</v>
      </c>
      <c r="CA17" s="137">
        <v>0</v>
      </c>
      <c r="CB17" s="137">
        <v>3.6999999999999998E-2</v>
      </c>
      <c r="CC17" s="137">
        <v>1.7969999999999999</v>
      </c>
      <c r="CD17" s="138">
        <v>95.18</v>
      </c>
      <c r="CE17" s="137">
        <v>1.6948058615887946</v>
      </c>
      <c r="CF17" s="139"/>
      <c r="CG17" s="118"/>
      <c r="CH17" s="118"/>
      <c r="CI17" s="118"/>
      <c r="CJ17" s="140"/>
      <c r="CK17" s="114"/>
      <c r="CL17" s="114"/>
      <c r="CM17" s="115"/>
      <c r="CN17" s="115"/>
      <c r="CO17" s="30"/>
    </row>
    <row r="18" spans="1:93" s="4" customFormat="1" ht="17.25" customHeight="1" x14ac:dyDescent="0.2">
      <c r="A18" s="56" t="s">
        <v>146</v>
      </c>
      <c r="B18" s="57" t="s">
        <v>147</v>
      </c>
      <c r="C18" s="123">
        <v>1414985900</v>
      </c>
      <c r="D18" s="123">
        <v>1569162900</v>
      </c>
      <c r="E18" s="124">
        <v>2984148800</v>
      </c>
      <c r="F18" s="125">
        <v>242900</v>
      </c>
      <c r="G18" s="125">
        <v>2983905900</v>
      </c>
      <c r="H18" s="126">
        <v>1641460</v>
      </c>
      <c r="I18" s="124">
        <v>2985547360</v>
      </c>
      <c r="J18" s="127">
        <v>2.2529999999999997</v>
      </c>
      <c r="K18" s="117">
        <v>82.33</v>
      </c>
      <c r="L18" s="128"/>
      <c r="M18" s="126"/>
      <c r="N18" s="123"/>
      <c r="O18" s="121">
        <v>952218948</v>
      </c>
      <c r="P18" s="124">
        <v>3937766308</v>
      </c>
      <c r="Q18" s="129">
        <v>9514600.2799999993</v>
      </c>
      <c r="R18" s="129"/>
      <c r="S18" s="129"/>
      <c r="T18" s="130">
        <v>67884.490000000005</v>
      </c>
      <c r="U18" s="130"/>
      <c r="V18" s="131">
        <v>9446715.7899999991</v>
      </c>
      <c r="W18" s="132"/>
      <c r="X18" s="133">
        <v>9446715.7899999991</v>
      </c>
      <c r="Y18" s="134"/>
      <c r="Z18" s="134"/>
      <c r="AA18" s="134">
        <v>393776.63</v>
      </c>
      <c r="AB18" s="135">
        <v>32705368</v>
      </c>
      <c r="AC18" s="135"/>
      <c r="AD18" s="135"/>
      <c r="AE18" s="135">
        <v>23509788</v>
      </c>
      <c r="AF18" s="135"/>
      <c r="AG18" s="135">
        <v>1199950</v>
      </c>
      <c r="AH18" s="116">
        <v>67255598.420000002</v>
      </c>
      <c r="AI18" s="121">
        <v>20762400</v>
      </c>
      <c r="AJ18" s="121">
        <v>711900</v>
      </c>
      <c r="AK18" s="121">
        <v>97467600</v>
      </c>
      <c r="AL18" s="121">
        <v>2451500</v>
      </c>
      <c r="AM18" s="121">
        <v>2601500</v>
      </c>
      <c r="AN18" s="121">
        <v>94174400</v>
      </c>
      <c r="AO18" s="122">
        <v>218169300</v>
      </c>
      <c r="AP18" s="119">
        <v>3300000</v>
      </c>
      <c r="AQ18" s="119">
        <v>3558062.05</v>
      </c>
      <c r="AR18" s="119">
        <v>1900000</v>
      </c>
      <c r="AS18" s="120">
        <v>8758062.0500000007</v>
      </c>
      <c r="AT18" s="121">
        <v>3250</v>
      </c>
      <c r="AU18" s="121">
        <v>9500</v>
      </c>
      <c r="AV18" s="118"/>
      <c r="AW18" s="118">
        <v>242900</v>
      </c>
      <c r="AX18" s="118"/>
      <c r="AY18" s="118"/>
      <c r="AZ18" s="118"/>
      <c r="BA18" s="118"/>
      <c r="BB18" s="118"/>
      <c r="BC18" s="118"/>
      <c r="BD18" s="118"/>
      <c r="BE18" s="118"/>
      <c r="BF18" s="118"/>
      <c r="BG18" s="118"/>
      <c r="BH18" s="118"/>
      <c r="BI18" s="118"/>
      <c r="BJ18" s="118"/>
      <c r="BK18" s="118"/>
      <c r="BL18" s="118">
        <v>242900</v>
      </c>
      <c r="BM18" s="118"/>
      <c r="BN18" s="118"/>
      <c r="BO18" s="118"/>
      <c r="BP18" s="136"/>
      <c r="BQ18" s="132"/>
      <c r="BR18" s="132"/>
      <c r="BS18" s="137">
        <v>0.317</v>
      </c>
      <c r="BT18" s="137">
        <v>0</v>
      </c>
      <c r="BU18" s="137">
        <v>0</v>
      </c>
      <c r="BV18" s="137">
        <v>1.3999999999999999E-2</v>
      </c>
      <c r="BW18" s="137">
        <v>1.095</v>
      </c>
      <c r="BX18" s="137">
        <v>0</v>
      </c>
      <c r="BY18" s="137">
        <v>0</v>
      </c>
      <c r="BZ18" s="137">
        <v>0.78700000000000003</v>
      </c>
      <c r="CA18" s="137">
        <v>0</v>
      </c>
      <c r="CB18" s="137">
        <v>0.04</v>
      </c>
      <c r="CC18" s="137">
        <v>2.2529999999999997</v>
      </c>
      <c r="CD18" s="138">
        <v>82.33</v>
      </c>
      <c r="CE18" s="137">
        <v>1.7079631740299812</v>
      </c>
      <c r="CF18" s="139"/>
      <c r="CG18" s="118"/>
      <c r="CH18" s="118"/>
      <c r="CI18" s="118"/>
      <c r="CJ18" s="140"/>
      <c r="CK18" s="114"/>
      <c r="CL18" s="114"/>
      <c r="CM18" s="115"/>
      <c r="CN18" s="115"/>
      <c r="CO18" s="30"/>
    </row>
    <row r="19" spans="1:93" s="4" customFormat="1" ht="17.25" customHeight="1" x14ac:dyDescent="0.2">
      <c r="A19" s="56" t="s">
        <v>148</v>
      </c>
      <c r="B19" s="57" t="s">
        <v>149</v>
      </c>
      <c r="C19" s="123">
        <v>590268200</v>
      </c>
      <c r="D19" s="123">
        <v>616976700</v>
      </c>
      <c r="E19" s="124">
        <v>1207244900</v>
      </c>
      <c r="F19" s="125">
        <v>284000</v>
      </c>
      <c r="G19" s="125">
        <v>1206960900</v>
      </c>
      <c r="H19" s="126">
        <v>835135</v>
      </c>
      <c r="I19" s="124">
        <v>1207796035</v>
      </c>
      <c r="J19" s="127">
        <v>2.9689999999999999</v>
      </c>
      <c r="K19" s="117">
        <v>89.4</v>
      </c>
      <c r="L19" s="128"/>
      <c r="M19" s="126"/>
      <c r="N19" s="123"/>
      <c r="O19" s="121">
        <v>146045645</v>
      </c>
      <c r="P19" s="124">
        <v>1353841680</v>
      </c>
      <c r="Q19" s="129">
        <v>3271210.48</v>
      </c>
      <c r="R19" s="129"/>
      <c r="S19" s="129"/>
      <c r="T19" s="130">
        <v>12929.49</v>
      </c>
      <c r="U19" s="130"/>
      <c r="V19" s="131">
        <v>3258280.9899999998</v>
      </c>
      <c r="W19" s="132"/>
      <c r="X19" s="133">
        <v>3258280.9899999998</v>
      </c>
      <c r="Y19" s="134"/>
      <c r="Z19" s="134"/>
      <c r="AA19" s="134">
        <v>135384.17000000001</v>
      </c>
      <c r="AB19" s="135">
        <v>22301068</v>
      </c>
      <c r="AC19" s="135"/>
      <c r="AD19" s="135"/>
      <c r="AE19" s="135">
        <v>9708995</v>
      </c>
      <c r="AF19" s="135"/>
      <c r="AG19" s="135">
        <v>450106</v>
      </c>
      <c r="AH19" s="116">
        <v>35853834.159999996</v>
      </c>
      <c r="AI19" s="121">
        <v>41628700</v>
      </c>
      <c r="AJ19" s="121"/>
      <c r="AK19" s="121">
        <v>22600300</v>
      </c>
      <c r="AL19" s="121">
        <v>12898400</v>
      </c>
      <c r="AM19" s="121">
        <v>37228100</v>
      </c>
      <c r="AN19" s="121">
        <v>15185400</v>
      </c>
      <c r="AO19" s="122">
        <v>129540900</v>
      </c>
      <c r="AP19" s="119">
        <v>1089000</v>
      </c>
      <c r="AQ19" s="119">
        <v>2873088</v>
      </c>
      <c r="AR19" s="119">
        <v>255000</v>
      </c>
      <c r="AS19" s="120">
        <v>4217088</v>
      </c>
      <c r="AT19" s="121">
        <v>6000</v>
      </c>
      <c r="AU19" s="121">
        <v>45250</v>
      </c>
      <c r="AV19" s="118"/>
      <c r="AW19" s="118">
        <v>284000</v>
      </c>
      <c r="AX19" s="118"/>
      <c r="AY19" s="118"/>
      <c r="AZ19" s="118"/>
      <c r="BA19" s="118"/>
      <c r="BB19" s="118"/>
      <c r="BC19" s="118"/>
      <c r="BD19" s="118"/>
      <c r="BE19" s="118"/>
      <c r="BF19" s="118"/>
      <c r="BG19" s="118"/>
      <c r="BH19" s="118"/>
      <c r="BI19" s="118"/>
      <c r="BJ19" s="118"/>
      <c r="BK19" s="118"/>
      <c r="BL19" s="118">
        <v>284000</v>
      </c>
      <c r="BM19" s="118"/>
      <c r="BN19" s="118"/>
      <c r="BO19" s="118"/>
      <c r="BP19" s="136"/>
      <c r="BQ19" s="132"/>
      <c r="BR19" s="132"/>
      <c r="BS19" s="137">
        <v>0.27</v>
      </c>
      <c r="BT19" s="137">
        <v>0</v>
      </c>
      <c r="BU19" s="137">
        <v>0</v>
      </c>
      <c r="BV19" s="137">
        <v>1.0999999999999999E-2</v>
      </c>
      <c r="BW19" s="137">
        <v>1.847</v>
      </c>
      <c r="BX19" s="137">
        <v>0</v>
      </c>
      <c r="BY19" s="137">
        <v>0</v>
      </c>
      <c r="BZ19" s="137">
        <v>0.80400000000000005</v>
      </c>
      <c r="CA19" s="137">
        <v>0</v>
      </c>
      <c r="CB19" s="137">
        <v>3.6999999999999998E-2</v>
      </c>
      <c r="CC19" s="137">
        <v>2.9689999999999999</v>
      </c>
      <c r="CD19" s="138">
        <v>89.4</v>
      </c>
      <c r="CE19" s="137">
        <v>2.6483033200750619</v>
      </c>
      <c r="CF19" s="139"/>
      <c r="CG19" s="118"/>
      <c r="CH19" s="118"/>
      <c r="CI19" s="118"/>
      <c r="CJ19" s="140"/>
      <c r="CK19" s="114"/>
      <c r="CL19" s="114"/>
      <c r="CM19" s="115"/>
      <c r="CN19" s="115"/>
      <c r="CO19" s="30"/>
    </row>
    <row r="20" spans="1:93" s="4" customFormat="1" ht="17.25" customHeight="1" x14ac:dyDescent="0.2">
      <c r="A20" s="56" t="s">
        <v>150</v>
      </c>
      <c r="B20" s="57" t="s">
        <v>151</v>
      </c>
      <c r="C20" s="123">
        <v>2356738000</v>
      </c>
      <c r="D20" s="123">
        <v>2130765500</v>
      </c>
      <c r="E20" s="124">
        <v>4487503500</v>
      </c>
      <c r="F20" s="125"/>
      <c r="G20" s="125">
        <v>4487503500</v>
      </c>
      <c r="H20" s="126"/>
      <c r="I20" s="124">
        <v>4487503500</v>
      </c>
      <c r="J20" s="127">
        <v>2.8899999999999997</v>
      </c>
      <c r="K20" s="117">
        <v>86.45</v>
      </c>
      <c r="L20" s="128"/>
      <c r="M20" s="126"/>
      <c r="N20" s="123"/>
      <c r="O20" s="121">
        <v>762069538</v>
      </c>
      <c r="P20" s="124">
        <v>5249573038</v>
      </c>
      <c r="Q20" s="129">
        <v>12684244.109999999</v>
      </c>
      <c r="R20" s="129"/>
      <c r="S20" s="129"/>
      <c r="T20" s="130">
        <v>52442.61</v>
      </c>
      <c r="U20" s="130"/>
      <c r="V20" s="131">
        <v>12631801.5</v>
      </c>
      <c r="W20" s="132"/>
      <c r="X20" s="133">
        <v>12631801.5</v>
      </c>
      <c r="Y20" s="134"/>
      <c r="Z20" s="134"/>
      <c r="AA20" s="134">
        <v>524957.30000000005</v>
      </c>
      <c r="AB20" s="135">
        <v>58362393</v>
      </c>
      <c r="AC20" s="135"/>
      <c r="AD20" s="135"/>
      <c r="AE20" s="135">
        <v>56426552</v>
      </c>
      <c r="AF20" s="135"/>
      <c r="AG20" s="135">
        <v>1729845</v>
      </c>
      <c r="AH20" s="116">
        <v>129675548.8</v>
      </c>
      <c r="AI20" s="121">
        <v>65917400</v>
      </c>
      <c r="AJ20" s="121">
        <v>53406800</v>
      </c>
      <c r="AK20" s="121">
        <v>126404100</v>
      </c>
      <c r="AL20" s="121">
        <v>82875700</v>
      </c>
      <c r="AM20" s="121">
        <v>21086500</v>
      </c>
      <c r="AN20" s="121">
        <v>279657900</v>
      </c>
      <c r="AO20" s="122">
        <v>629348400</v>
      </c>
      <c r="AP20" s="119">
        <v>1850000</v>
      </c>
      <c r="AQ20" s="119">
        <v>8350196</v>
      </c>
      <c r="AR20" s="119">
        <v>10000</v>
      </c>
      <c r="AS20" s="120">
        <v>10210196</v>
      </c>
      <c r="AT20" s="121">
        <v>10750</v>
      </c>
      <c r="AU20" s="121">
        <v>43250</v>
      </c>
      <c r="AV20" s="118"/>
      <c r="AW20" s="118"/>
      <c r="AX20" s="118"/>
      <c r="AY20" s="118"/>
      <c r="AZ20" s="118"/>
      <c r="BA20" s="118"/>
      <c r="BB20" s="118"/>
      <c r="BC20" s="118"/>
      <c r="BD20" s="118"/>
      <c r="BE20" s="118"/>
      <c r="BF20" s="118"/>
      <c r="BG20" s="118"/>
      <c r="BH20" s="118"/>
      <c r="BI20" s="118"/>
      <c r="BJ20" s="118"/>
      <c r="BK20" s="118"/>
      <c r="BL20" s="118">
        <v>0</v>
      </c>
      <c r="BM20" s="118"/>
      <c r="BN20" s="118"/>
      <c r="BO20" s="118"/>
      <c r="BP20" s="136"/>
      <c r="BQ20" s="132"/>
      <c r="BR20" s="132"/>
      <c r="BS20" s="137">
        <v>0.28200000000000003</v>
      </c>
      <c r="BT20" s="137">
        <v>0</v>
      </c>
      <c r="BU20" s="137">
        <v>0</v>
      </c>
      <c r="BV20" s="137">
        <v>1.2E-2</v>
      </c>
      <c r="BW20" s="137">
        <v>1.3009999999999999</v>
      </c>
      <c r="BX20" s="137">
        <v>0</v>
      </c>
      <c r="BY20" s="137">
        <v>0</v>
      </c>
      <c r="BZ20" s="137">
        <v>1.2569999999999999</v>
      </c>
      <c r="CA20" s="137">
        <v>0</v>
      </c>
      <c r="CB20" s="137">
        <v>3.7999999999999999E-2</v>
      </c>
      <c r="CC20" s="137">
        <v>2.8899999999999997</v>
      </c>
      <c r="CD20" s="138">
        <v>86.45</v>
      </c>
      <c r="CE20" s="137">
        <v>2.4702113459765145</v>
      </c>
      <c r="CF20" s="139"/>
      <c r="CG20" s="118"/>
      <c r="CH20" s="118"/>
      <c r="CI20" s="118"/>
      <c r="CJ20" s="140"/>
      <c r="CK20" s="114"/>
      <c r="CL20" s="114"/>
      <c r="CM20" s="115"/>
      <c r="CN20" s="115"/>
      <c r="CO20" s="30"/>
    </row>
    <row r="21" spans="1:93" s="4" customFormat="1" ht="17.25" customHeight="1" x14ac:dyDescent="0.2">
      <c r="A21" s="56" t="s">
        <v>152</v>
      </c>
      <c r="B21" s="57" t="s">
        <v>153</v>
      </c>
      <c r="C21" s="123">
        <v>1965373300</v>
      </c>
      <c r="D21" s="123">
        <v>1555878300</v>
      </c>
      <c r="E21" s="124">
        <v>3521251600</v>
      </c>
      <c r="F21" s="125"/>
      <c r="G21" s="125">
        <v>3521251600</v>
      </c>
      <c r="H21" s="126">
        <v>1621675</v>
      </c>
      <c r="I21" s="124">
        <v>3522873275</v>
      </c>
      <c r="J21" s="127">
        <v>1.1239999999999999</v>
      </c>
      <c r="K21" s="117">
        <v>97.94</v>
      </c>
      <c r="L21" s="128"/>
      <c r="M21" s="126"/>
      <c r="N21" s="123"/>
      <c r="O21" s="121">
        <v>102631302</v>
      </c>
      <c r="P21" s="124">
        <v>3625504577</v>
      </c>
      <c r="Q21" s="129">
        <v>8760100.0600000005</v>
      </c>
      <c r="R21" s="129"/>
      <c r="S21" s="129"/>
      <c r="T21" s="130">
        <v>27600.77</v>
      </c>
      <c r="U21" s="130"/>
      <c r="V21" s="131">
        <v>8732499.290000001</v>
      </c>
      <c r="W21" s="132"/>
      <c r="X21" s="133">
        <v>8732499.290000001</v>
      </c>
      <c r="Y21" s="134"/>
      <c r="Z21" s="134"/>
      <c r="AA21" s="134">
        <v>362550.46</v>
      </c>
      <c r="AB21" s="135">
        <v>14129080</v>
      </c>
      <c r="AC21" s="135"/>
      <c r="AD21" s="135"/>
      <c r="AE21" s="135">
        <v>16348525</v>
      </c>
      <c r="AF21" s="135"/>
      <c r="AG21" s="135"/>
      <c r="AH21" s="116">
        <v>39572654.75</v>
      </c>
      <c r="AI21" s="121">
        <v>82935300</v>
      </c>
      <c r="AJ21" s="121">
        <v>76546300</v>
      </c>
      <c r="AK21" s="121">
        <v>755987100</v>
      </c>
      <c r="AL21" s="121"/>
      <c r="AM21" s="121">
        <v>2628500</v>
      </c>
      <c r="AN21" s="121">
        <v>928900</v>
      </c>
      <c r="AO21" s="122">
        <v>919026100</v>
      </c>
      <c r="AP21" s="119">
        <v>1467950</v>
      </c>
      <c r="AQ21" s="119">
        <v>2244051.1</v>
      </c>
      <c r="AR21" s="119">
        <v>454500</v>
      </c>
      <c r="AS21" s="120">
        <v>4166501.1</v>
      </c>
      <c r="AT21" s="121">
        <v>1250</v>
      </c>
      <c r="AU21" s="121">
        <v>18000</v>
      </c>
      <c r="AV21" s="118"/>
      <c r="AW21" s="118"/>
      <c r="AX21" s="118"/>
      <c r="AY21" s="118"/>
      <c r="AZ21" s="118"/>
      <c r="BA21" s="118"/>
      <c r="BB21" s="118"/>
      <c r="BC21" s="118"/>
      <c r="BD21" s="118"/>
      <c r="BE21" s="118"/>
      <c r="BF21" s="118"/>
      <c r="BG21" s="118"/>
      <c r="BH21" s="118"/>
      <c r="BI21" s="118"/>
      <c r="BJ21" s="118"/>
      <c r="BK21" s="118"/>
      <c r="BL21" s="118">
        <v>0</v>
      </c>
      <c r="BM21" s="118"/>
      <c r="BN21" s="118"/>
      <c r="BO21" s="118"/>
      <c r="BP21" s="136"/>
      <c r="BQ21" s="132"/>
      <c r="BR21" s="132"/>
      <c r="BS21" s="137">
        <v>0.248</v>
      </c>
      <c r="BT21" s="137">
        <v>0</v>
      </c>
      <c r="BU21" s="137">
        <v>0</v>
      </c>
      <c r="BV21" s="137">
        <v>1.0999999999999999E-2</v>
      </c>
      <c r="BW21" s="137">
        <v>0.40100000000000002</v>
      </c>
      <c r="BX21" s="137">
        <v>0</v>
      </c>
      <c r="BY21" s="137">
        <v>0</v>
      </c>
      <c r="BZ21" s="137">
        <v>0.46400000000000002</v>
      </c>
      <c r="CA21" s="137">
        <v>0</v>
      </c>
      <c r="CB21" s="137">
        <v>0</v>
      </c>
      <c r="CC21" s="137">
        <v>1.1239999999999999</v>
      </c>
      <c r="CD21" s="138">
        <v>97.94</v>
      </c>
      <c r="CE21" s="137">
        <v>1.0915075104592813</v>
      </c>
      <c r="CF21" s="139"/>
      <c r="CG21" s="118"/>
      <c r="CH21" s="118"/>
      <c r="CI21" s="118"/>
      <c r="CJ21" s="140"/>
      <c r="CK21" s="114"/>
      <c r="CL21" s="114"/>
      <c r="CM21" s="115"/>
      <c r="CN21" s="115"/>
      <c r="CO21" s="30"/>
    </row>
    <row r="22" spans="1:93" s="4" customFormat="1" ht="17.25" customHeight="1" x14ac:dyDescent="0.2">
      <c r="A22" s="56" t="s">
        <v>154</v>
      </c>
      <c r="B22" s="57" t="s">
        <v>155</v>
      </c>
      <c r="C22" s="123">
        <v>2197484400</v>
      </c>
      <c r="D22" s="123">
        <v>2075378500</v>
      </c>
      <c r="E22" s="124">
        <v>4272862900</v>
      </c>
      <c r="F22" s="125">
        <v>440700</v>
      </c>
      <c r="G22" s="125">
        <v>4272422200</v>
      </c>
      <c r="H22" s="126">
        <v>789</v>
      </c>
      <c r="I22" s="124">
        <v>4272422989</v>
      </c>
      <c r="J22" s="127">
        <v>3.456</v>
      </c>
      <c r="K22" s="117">
        <v>78.91</v>
      </c>
      <c r="L22" s="128"/>
      <c r="M22" s="126"/>
      <c r="N22" s="123"/>
      <c r="O22" s="121">
        <v>1169141837</v>
      </c>
      <c r="P22" s="124">
        <v>5441564826</v>
      </c>
      <c r="Q22" s="129">
        <v>13148142.92</v>
      </c>
      <c r="R22" s="129"/>
      <c r="S22" s="129"/>
      <c r="T22" s="130">
        <v>15759.69</v>
      </c>
      <c r="U22" s="130"/>
      <c r="V22" s="131">
        <v>13132383.23</v>
      </c>
      <c r="W22" s="132"/>
      <c r="X22" s="133">
        <v>13132383.23</v>
      </c>
      <c r="Y22" s="134"/>
      <c r="Z22" s="134"/>
      <c r="AA22" s="134">
        <v>544156.48</v>
      </c>
      <c r="AB22" s="135">
        <v>95457198</v>
      </c>
      <c r="AC22" s="135"/>
      <c r="AD22" s="135"/>
      <c r="AE22" s="135">
        <v>36484786</v>
      </c>
      <c r="AF22" s="135">
        <v>213621</v>
      </c>
      <c r="AG22" s="135">
        <v>1796711</v>
      </c>
      <c r="AH22" s="116">
        <v>147628855.71000001</v>
      </c>
      <c r="AI22" s="121">
        <v>90091900</v>
      </c>
      <c r="AJ22" s="121"/>
      <c r="AK22" s="121">
        <v>147992000</v>
      </c>
      <c r="AL22" s="121">
        <v>48224000</v>
      </c>
      <c r="AM22" s="121">
        <v>17106300</v>
      </c>
      <c r="AN22" s="121">
        <v>24318500</v>
      </c>
      <c r="AO22" s="122">
        <v>327732700</v>
      </c>
      <c r="AP22" s="119">
        <v>6150000</v>
      </c>
      <c r="AQ22" s="119">
        <v>10545291.640000001</v>
      </c>
      <c r="AR22" s="119">
        <v>575000</v>
      </c>
      <c r="AS22" s="120">
        <v>17270291.640000001</v>
      </c>
      <c r="AT22" s="121">
        <v>23750</v>
      </c>
      <c r="AU22" s="121">
        <v>155750</v>
      </c>
      <c r="AV22" s="118"/>
      <c r="AW22" s="118">
        <v>440700</v>
      </c>
      <c r="AX22" s="118"/>
      <c r="AY22" s="118"/>
      <c r="AZ22" s="118"/>
      <c r="BA22" s="118"/>
      <c r="BB22" s="118"/>
      <c r="BC22" s="118"/>
      <c r="BD22" s="118"/>
      <c r="BE22" s="118"/>
      <c r="BF22" s="118"/>
      <c r="BG22" s="118"/>
      <c r="BH22" s="118"/>
      <c r="BI22" s="118"/>
      <c r="BJ22" s="118"/>
      <c r="BK22" s="118"/>
      <c r="BL22" s="118">
        <v>440700</v>
      </c>
      <c r="BM22" s="118"/>
      <c r="BN22" s="118"/>
      <c r="BO22" s="118"/>
      <c r="BP22" s="136"/>
      <c r="BQ22" s="132"/>
      <c r="BR22" s="132"/>
      <c r="BS22" s="137">
        <v>0.308</v>
      </c>
      <c r="BT22" s="137">
        <v>0</v>
      </c>
      <c r="BU22" s="137">
        <v>0</v>
      </c>
      <c r="BV22" s="137">
        <v>1.2E-2</v>
      </c>
      <c r="BW22" s="137">
        <v>2.2349999999999999</v>
      </c>
      <c r="BX22" s="137">
        <v>0</v>
      </c>
      <c r="BY22" s="137">
        <v>0</v>
      </c>
      <c r="BZ22" s="137">
        <v>0.85399999999999998</v>
      </c>
      <c r="CA22" s="137">
        <v>5.0000000000000001E-3</v>
      </c>
      <c r="CB22" s="137">
        <v>4.2000000000000003E-2</v>
      </c>
      <c r="CC22" s="137">
        <v>3.456</v>
      </c>
      <c r="CD22" s="138">
        <v>78.91</v>
      </c>
      <c r="CE22" s="137">
        <v>2.7129853347445909</v>
      </c>
      <c r="CF22" s="139"/>
      <c r="CG22" s="118"/>
      <c r="CH22" s="118"/>
      <c r="CI22" s="118"/>
      <c r="CJ22" s="140"/>
      <c r="CK22" s="114"/>
      <c r="CL22" s="114"/>
      <c r="CM22" s="115"/>
      <c r="CN22" s="115"/>
      <c r="CO22" s="30"/>
    </row>
    <row r="23" spans="1:93" s="4" customFormat="1" ht="17.25" customHeight="1" x14ac:dyDescent="0.2">
      <c r="A23" s="56" t="s">
        <v>156</v>
      </c>
      <c r="B23" s="57" t="s">
        <v>157</v>
      </c>
      <c r="C23" s="123">
        <v>518547200</v>
      </c>
      <c r="D23" s="123">
        <v>928745100</v>
      </c>
      <c r="E23" s="124">
        <v>1447292300</v>
      </c>
      <c r="F23" s="125"/>
      <c r="G23" s="125">
        <v>1447292300</v>
      </c>
      <c r="H23" s="126">
        <v>1554263</v>
      </c>
      <c r="I23" s="124">
        <v>1448846563</v>
      </c>
      <c r="J23" s="127">
        <v>2.4790000000000001</v>
      </c>
      <c r="K23" s="117">
        <v>99.99</v>
      </c>
      <c r="L23" s="128"/>
      <c r="M23" s="126"/>
      <c r="N23" s="123"/>
      <c r="O23" s="121">
        <v>8450926</v>
      </c>
      <c r="P23" s="124">
        <v>1457297489</v>
      </c>
      <c r="Q23" s="129">
        <v>3521184.86</v>
      </c>
      <c r="R23" s="129"/>
      <c r="S23" s="129"/>
      <c r="T23" s="130">
        <v>33397.980000000003</v>
      </c>
      <c r="U23" s="130"/>
      <c r="V23" s="131">
        <v>3487786.88</v>
      </c>
      <c r="W23" s="132"/>
      <c r="X23" s="133">
        <v>3487786.88</v>
      </c>
      <c r="Y23" s="134"/>
      <c r="Z23" s="134"/>
      <c r="AA23" s="134">
        <v>145729.75</v>
      </c>
      <c r="AB23" s="135">
        <v>16213902</v>
      </c>
      <c r="AC23" s="135"/>
      <c r="AD23" s="135"/>
      <c r="AE23" s="135">
        <v>15584175.539999999</v>
      </c>
      <c r="AF23" s="135"/>
      <c r="AG23" s="135">
        <v>478637</v>
      </c>
      <c r="AH23" s="116">
        <v>35910231.170000002</v>
      </c>
      <c r="AI23" s="121">
        <v>20828400</v>
      </c>
      <c r="AJ23" s="121">
        <v>14874700</v>
      </c>
      <c r="AK23" s="121">
        <v>49762100</v>
      </c>
      <c r="AL23" s="121">
        <v>25625800</v>
      </c>
      <c r="AM23" s="121">
        <v>101979800</v>
      </c>
      <c r="AN23" s="121">
        <v>14697300</v>
      </c>
      <c r="AO23" s="122">
        <v>227768100</v>
      </c>
      <c r="AP23" s="119">
        <v>2375000</v>
      </c>
      <c r="AQ23" s="119">
        <v>2646979.4</v>
      </c>
      <c r="AR23" s="119">
        <v>500000</v>
      </c>
      <c r="AS23" s="120">
        <v>5521979.4000000004</v>
      </c>
      <c r="AT23" s="121">
        <v>21750</v>
      </c>
      <c r="AU23" s="121">
        <v>16750</v>
      </c>
      <c r="AV23" s="118"/>
      <c r="AW23" s="118"/>
      <c r="AX23" s="118"/>
      <c r="AY23" s="118"/>
      <c r="AZ23" s="118"/>
      <c r="BA23" s="118"/>
      <c r="BB23" s="118"/>
      <c r="BC23" s="118"/>
      <c r="BD23" s="118"/>
      <c r="BE23" s="118"/>
      <c r="BF23" s="118"/>
      <c r="BG23" s="118"/>
      <c r="BH23" s="118"/>
      <c r="BI23" s="118"/>
      <c r="BJ23" s="118"/>
      <c r="BK23" s="118"/>
      <c r="BL23" s="118">
        <v>0</v>
      </c>
      <c r="BM23" s="118"/>
      <c r="BN23" s="118"/>
      <c r="BO23" s="118"/>
      <c r="BP23" s="136"/>
      <c r="BQ23" s="132"/>
      <c r="BR23" s="132"/>
      <c r="BS23" s="137">
        <v>0.24099999999999999</v>
      </c>
      <c r="BT23" s="137">
        <v>0</v>
      </c>
      <c r="BU23" s="137">
        <v>0</v>
      </c>
      <c r="BV23" s="137">
        <v>1.0999999999999999E-2</v>
      </c>
      <c r="BW23" s="137">
        <v>1.119</v>
      </c>
      <c r="BX23" s="137">
        <v>0</v>
      </c>
      <c r="BY23" s="137">
        <v>0</v>
      </c>
      <c r="BZ23" s="137">
        <v>1.0750000000000002</v>
      </c>
      <c r="CA23" s="137">
        <v>0</v>
      </c>
      <c r="CB23" s="137">
        <v>3.3000000000000002E-2</v>
      </c>
      <c r="CC23" s="137">
        <v>2.4790000000000001</v>
      </c>
      <c r="CD23" s="138">
        <v>99.99</v>
      </c>
      <c r="CE23" s="137">
        <v>2.4641661322453565</v>
      </c>
      <c r="CF23" s="139"/>
      <c r="CG23" s="118"/>
      <c r="CH23" s="118"/>
      <c r="CI23" s="118"/>
      <c r="CJ23" s="140"/>
      <c r="CK23" s="114"/>
      <c r="CL23" s="114"/>
      <c r="CM23" s="115"/>
      <c r="CN23" s="115"/>
      <c r="CO23" s="30"/>
    </row>
    <row r="24" spans="1:93" s="4" customFormat="1" ht="17.25" customHeight="1" x14ac:dyDescent="0.2">
      <c r="A24" s="56" t="s">
        <v>158</v>
      </c>
      <c r="B24" s="57" t="s">
        <v>159</v>
      </c>
      <c r="C24" s="123">
        <v>3414259700</v>
      </c>
      <c r="D24" s="123">
        <v>3256708980</v>
      </c>
      <c r="E24" s="124">
        <v>6670968680</v>
      </c>
      <c r="F24" s="125"/>
      <c r="G24" s="125">
        <v>6670968680</v>
      </c>
      <c r="H24" s="126">
        <v>8586503</v>
      </c>
      <c r="I24" s="124">
        <v>6679555183</v>
      </c>
      <c r="J24" s="127">
        <v>2.4319999999999999</v>
      </c>
      <c r="K24" s="117">
        <v>90.71</v>
      </c>
      <c r="L24" s="128"/>
      <c r="M24" s="126"/>
      <c r="N24" s="123"/>
      <c r="O24" s="121">
        <v>690671140</v>
      </c>
      <c r="P24" s="124">
        <v>7370226323</v>
      </c>
      <c r="Q24" s="129">
        <v>17808257.760000002</v>
      </c>
      <c r="R24" s="129"/>
      <c r="S24" s="129"/>
      <c r="T24" s="130">
        <v>24142.400000000001</v>
      </c>
      <c r="U24" s="130"/>
      <c r="V24" s="131">
        <v>17784115.360000003</v>
      </c>
      <c r="W24" s="132"/>
      <c r="X24" s="133">
        <v>17784115.360000003</v>
      </c>
      <c r="Y24" s="134"/>
      <c r="Z24" s="134"/>
      <c r="AA24" s="134">
        <v>737022.63</v>
      </c>
      <c r="AB24" s="135">
        <v>72727597</v>
      </c>
      <c r="AC24" s="135"/>
      <c r="AD24" s="135"/>
      <c r="AE24" s="135">
        <v>68711413</v>
      </c>
      <c r="AF24" s="135"/>
      <c r="AG24" s="135">
        <v>2433002</v>
      </c>
      <c r="AH24" s="116">
        <v>162393149.99000001</v>
      </c>
      <c r="AI24" s="121">
        <v>59473900</v>
      </c>
      <c r="AJ24" s="121">
        <v>16298900</v>
      </c>
      <c r="AK24" s="121">
        <v>226335500</v>
      </c>
      <c r="AL24" s="121">
        <v>28381700</v>
      </c>
      <c r="AM24" s="121">
        <v>12783100</v>
      </c>
      <c r="AN24" s="121">
        <v>198691300</v>
      </c>
      <c r="AO24" s="122">
        <v>541964400</v>
      </c>
      <c r="AP24" s="119">
        <v>5000000</v>
      </c>
      <c r="AQ24" s="119">
        <v>7380918.8200000003</v>
      </c>
      <c r="AR24" s="119">
        <v>2400000</v>
      </c>
      <c r="AS24" s="120">
        <v>14780918.82</v>
      </c>
      <c r="AT24" s="121">
        <v>15250</v>
      </c>
      <c r="AU24" s="121">
        <v>84500</v>
      </c>
      <c r="AV24" s="118"/>
      <c r="AW24" s="118"/>
      <c r="AX24" s="118"/>
      <c r="AY24" s="118"/>
      <c r="AZ24" s="118"/>
      <c r="BA24" s="118"/>
      <c r="BB24" s="118"/>
      <c r="BC24" s="118"/>
      <c r="BD24" s="118"/>
      <c r="BE24" s="118"/>
      <c r="BF24" s="118"/>
      <c r="BG24" s="118"/>
      <c r="BH24" s="118"/>
      <c r="BI24" s="118"/>
      <c r="BJ24" s="118"/>
      <c r="BK24" s="118"/>
      <c r="BL24" s="118">
        <v>0</v>
      </c>
      <c r="BM24" s="118"/>
      <c r="BN24" s="118"/>
      <c r="BO24" s="118"/>
      <c r="BP24" s="136"/>
      <c r="BQ24" s="132"/>
      <c r="BR24" s="132"/>
      <c r="BS24" s="137">
        <v>0.26700000000000002</v>
      </c>
      <c r="BT24" s="137">
        <v>0</v>
      </c>
      <c r="BU24" s="137">
        <v>0</v>
      </c>
      <c r="BV24" s="137">
        <v>1.2E-2</v>
      </c>
      <c r="BW24" s="137">
        <v>1.089</v>
      </c>
      <c r="BX24" s="137">
        <v>0</v>
      </c>
      <c r="BY24" s="137">
        <v>0</v>
      </c>
      <c r="BZ24" s="137">
        <v>1.028</v>
      </c>
      <c r="CA24" s="137">
        <v>0</v>
      </c>
      <c r="CB24" s="137">
        <v>3.5999999999999997E-2</v>
      </c>
      <c r="CC24" s="137">
        <v>2.4319999999999999</v>
      </c>
      <c r="CD24" s="138">
        <v>90.71</v>
      </c>
      <c r="CE24" s="137">
        <v>2.2033672084563474</v>
      </c>
      <c r="CF24" s="139"/>
      <c r="CG24" s="118"/>
      <c r="CH24" s="118"/>
      <c r="CI24" s="118"/>
      <c r="CJ24" s="140"/>
      <c r="CK24" s="114"/>
      <c r="CL24" s="114"/>
      <c r="CM24" s="115"/>
      <c r="CN24" s="115"/>
      <c r="CO24" s="30"/>
    </row>
    <row r="25" spans="1:93" s="4" customFormat="1" ht="17.25" customHeight="1" x14ac:dyDescent="0.2">
      <c r="A25" s="56" t="s">
        <v>160</v>
      </c>
      <c r="B25" s="57" t="s">
        <v>161</v>
      </c>
      <c r="C25" s="123">
        <v>1796966200</v>
      </c>
      <c r="D25" s="123">
        <v>2568194600</v>
      </c>
      <c r="E25" s="124">
        <v>4365160800</v>
      </c>
      <c r="F25" s="125"/>
      <c r="G25" s="125">
        <v>4365160800</v>
      </c>
      <c r="H25" s="126"/>
      <c r="I25" s="124">
        <v>4365160800</v>
      </c>
      <c r="J25" s="127">
        <v>1.6619999999999999</v>
      </c>
      <c r="K25" s="117">
        <v>99.09</v>
      </c>
      <c r="L25" s="128"/>
      <c r="M25" s="126"/>
      <c r="N25" s="123"/>
      <c r="O25" s="121">
        <v>47998364</v>
      </c>
      <c r="P25" s="124">
        <v>4413159164</v>
      </c>
      <c r="Q25" s="129">
        <v>10663264.939999999</v>
      </c>
      <c r="R25" s="129"/>
      <c r="S25" s="129"/>
      <c r="T25" s="130">
        <v>35114.89</v>
      </c>
      <c r="U25" s="130"/>
      <c r="V25" s="131">
        <v>10628150.049999999</v>
      </c>
      <c r="W25" s="132"/>
      <c r="X25" s="133">
        <v>10628150.049999999</v>
      </c>
      <c r="Y25" s="134"/>
      <c r="Z25" s="134"/>
      <c r="AA25" s="134">
        <v>441315.92</v>
      </c>
      <c r="AB25" s="135">
        <v>29407906</v>
      </c>
      <c r="AC25" s="135">
        <v>19291656</v>
      </c>
      <c r="AD25" s="135"/>
      <c r="AE25" s="135">
        <v>11314062</v>
      </c>
      <c r="AF25" s="135"/>
      <c r="AG25" s="135">
        <v>1445696</v>
      </c>
      <c r="AH25" s="116">
        <v>72528785.969999999</v>
      </c>
      <c r="AI25" s="121">
        <v>75768200</v>
      </c>
      <c r="AJ25" s="121">
        <v>10142600</v>
      </c>
      <c r="AK25" s="121">
        <v>75892300</v>
      </c>
      <c r="AL25" s="121">
        <v>27106500</v>
      </c>
      <c r="AM25" s="121">
        <v>9618400</v>
      </c>
      <c r="AN25" s="121">
        <v>10097100</v>
      </c>
      <c r="AO25" s="122">
        <v>208625100</v>
      </c>
      <c r="AP25" s="119">
        <v>2000000</v>
      </c>
      <c r="AQ25" s="119">
        <v>4829489</v>
      </c>
      <c r="AR25" s="119">
        <v>503700</v>
      </c>
      <c r="AS25" s="120">
        <v>7333189</v>
      </c>
      <c r="AT25" s="121">
        <v>3000</v>
      </c>
      <c r="AU25" s="121">
        <v>39750</v>
      </c>
      <c r="AV25" s="118"/>
      <c r="AW25" s="118"/>
      <c r="AX25" s="118"/>
      <c r="AY25" s="118"/>
      <c r="AZ25" s="118"/>
      <c r="BA25" s="118"/>
      <c r="BB25" s="118"/>
      <c r="BC25" s="118"/>
      <c r="BD25" s="118"/>
      <c r="BE25" s="118"/>
      <c r="BF25" s="118"/>
      <c r="BG25" s="118"/>
      <c r="BH25" s="118"/>
      <c r="BI25" s="118"/>
      <c r="BJ25" s="118"/>
      <c r="BK25" s="118"/>
      <c r="BL25" s="118">
        <v>0</v>
      </c>
      <c r="BM25" s="118"/>
      <c r="BN25" s="118"/>
      <c r="BO25" s="118"/>
      <c r="BP25" s="136"/>
      <c r="BQ25" s="132"/>
      <c r="BR25" s="132"/>
      <c r="BS25" s="137">
        <v>0.24399999999999999</v>
      </c>
      <c r="BT25" s="137">
        <v>0</v>
      </c>
      <c r="BU25" s="137">
        <v>0</v>
      </c>
      <c r="BV25" s="137">
        <v>0.01</v>
      </c>
      <c r="BW25" s="137">
        <v>0.67400000000000004</v>
      </c>
      <c r="BX25" s="137">
        <v>0.442</v>
      </c>
      <c r="BY25" s="137">
        <v>0</v>
      </c>
      <c r="BZ25" s="137">
        <v>0.25900000000000001</v>
      </c>
      <c r="CA25" s="137">
        <v>0</v>
      </c>
      <c r="CB25" s="137">
        <v>3.3000000000000002E-2</v>
      </c>
      <c r="CC25" s="137">
        <v>1.6619999999999999</v>
      </c>
      <c r="CD25" s="138">
        <v>99.09</v>
      </c>
      <c r="CE25" s="137">
        <v>1.6434663531206373</v>
      </c>
      <c r="CF25" s="139"/>
      <c r="CG25" s="118"/>
      <c r="CH25" s="118"/>
      <c r="CI25" s="118"/>
      <c r="CJ25" s="140"/>
      <c r="CK25" s="114"/>
      <c r="CL25" s="114"/>
      <c r="CM25" s="115"/>
      <c r="CN25" s="115"/>
      <c r="CO25" s="30"/>
    </row>
    <row r="26" spans="1:93" s="4" customFormat="1" ht="17.25" customHeight="1" x14ac:dyDescent="0.2">
      <c r="A26" s="56" t="s">
        <v>162</v>
      </c>
      <c r="B26" s="57" t="s">
        <v>163</v>
      </c>
      <c r="C26" s="123">
        <v>840529700</v>
      </c>
      <c r="D26" s="123">
        <v>1308927500</v>
      </c>
      <c r="E26" s="124">
        <v>2149457200</v>
      </c>
      <c r="F26" s="125">
        <v>100000</v>
      </c>
      <c r="G26" s="125">
        <v>2149357200</v>
      </c>
      <c r="H26" s="126"/>
      <c r="I26" s="124">
        <v>2149357200</v>
      </c>
      <c r="J26" s="127">
        <v>3.028</v>
      </c>
      <c r="K26" s="117">
        <v>77.33</v>
      </c>
      <c r="L26" s="128"/>
      <c r="M26" s="126"/>
      <c r="N26" s="123"/>
      <c r="O26" s="121">
        <v>656632878</v>
      </c>
      <c r="P26" s="124">
        <v>2805990078</v>
      </c>
      <c r="Q26" s="129">
        <v>6779953.8799999999</v>
      </c>
      <c r="R26" s="129"/>
      <c r="S26" s="129"/>
      <c r="T26" s="130">
        <v>6743.55</v>
      </c>
      <c r="U26" s="130"/>
      <c r="V26" s="131">
        <v>6773210.3300000001</v>
      </c>
      <c r="W26" s="132"/>
      <c r="X26" s="133">
        <v>6773210.3300000001</v>
      </c>
      <c r="Y26" s="134"/>
      <c r="Z26" s="134"/>
      <c r="AA26" s="134">
        <v>280599.01</v>
      </c>
      <c r="AB26" s="135">
        <v>31165367</v>
      </c>
      <c r="AC26" s="135"/>
      <c r="AD26" s="135"/>
      <c r="AE26" s="135">
        <v>25922412</v>
      </c>
      <c r="AF26" s="135"/>
      <c r="AG26" s="135">
        <v>922239</v>
      </c>
      <c r="AH26" s="116">
        <v>65063827.340000004</v>
      </c>
      <c r="AI26" s="121">
        <v>86245900</v>
      </c>
      <c r="AJ26" s="121">
        <v>12286700</v>
      </c>
      <c r="AK26" s="121">
        <v>59834800</v>
      </c>
      <c r="AL26" s="121">
        <v>61677500</v>
      </c>
      <c r="AM26" s="121">
        <v>8012100</v>
      </c>
      <c r="AN26" s="121">
        <v>71865300</v>
      </c>
      <c r="AO26" s="122">
        <v>299922300</v>
      </c>
      <c r="AP26" s="119">
        <v>3964000</v>
      </c>
      <c r="AQ26" s="119">
        <v>7692389</v>
      </c>
      <c r="AR26" s="119">
        <v>1025000</v>
      </c>
      <c r="AS26" s="120">
        <v>12681389</v>
      </c>
      <c r="AT26" s="121">
        <v>31000</v>
      </c>
      <c r="AU26" s="121">
        <v>53250</v>
      </c>
      <c r="AV26" s="118"/>
      <c r="AW26" s="118"/>
      <c r="AX26" s="118"/>
      <c r="AY26" s="118"/>
      <c r="AZ26" s="118"/>
      <c r="BA26" s="118"/>
      <c r="BB26" s="118"/>
      <c r="BC26" s="118"/>
      <c r="BD26" s="118"/>
      <c r="BE26" s="118"/>
      <c r="BF26" s="118">
        <v>100000</v>
      </c>
      <c r="BG26" s="118"/>
      <c r="BH26" s="118"/>
      <c r="BI26" s="118"/>
      <c r="BJ26" s="118"/>
      <c r="BK26" s="118"/>
      <c r="BL26" s="118">
        <v>100000</v>
      </c>
      <c r="BM26" s="118"/>
      <c r="BN26" s="118"/>
      <c r="BO26" s="118"/>
      <c r="BP26" s="136"/>
      <c r="BQ26" s="132"/>
      <c r="BR26" s="132"/>
      <c r="BS26" s="137">
        <v>0.316</v>
      </c>
      <c r="BT26" s="137">
        <v>0</v>
      </c>
      <c r="BU26" s="137">
        <v>0</v>
      </c>
      <c r="BV26" s="137">
        <v>1.2999999999999999E-2</v>
      </c>
      <c r="BW26" s="137">
        <v>1.45</v>
      </c>
      <c r="BX26" s="137">
        <v>0</v>
      </c>
      <c r="BY26" s="137">
        <v>0</v>
      </c>
      <c r="BZ26" s="137">
        <v>1.206</v>
      </c>
      <c r="CA26" s="137">
        <v>0</v>
      </c>
      <c r="CB26" s="137">
        <v>4.2999999999999997E-2</v>
      </c>
      <c r="CC26" s="137">
        <v>3.028</v>
      </c>
      <c r="CD26" s="138">
        <v>77.33</v>
      </c>
      <c r="CE26" s="137">
        <v>2.318747591095367</v>
      </c>
      <c r="CF26" s="139"/>
      <c r="CG26" s="118"/>
      <c r="CH26" s="118"/>
      <c r="CI26" s="118"/>
      <c r="CJ26" s="140"/>
      <c r="CK26" s="114"/>
      <c r="CL26" s="114"/>
      <c r="CM26" s="115"/>
      <c r="CN26" s="115"/>
      <c r="CO26" s="30"/>
    </row>
    <row r="27" spans="1:93" s="4" customFormat="1" ht="17.25" customHeight="1" x14ac:dyDescent="0.2">
      <c r="A27" s="56" t="s">
        <v>164</v>
      </c>
      <c r="B27" s="57" t="s">
        <v>165</v>
      </c>
      <c r="C27" s="123">
        <v>1306424800</v>
      </c>
      <c r="D27" s="123">
        <v>1101961955</v>
      </c>
      <c r="E27" s="124">
        <v>2408386755</v>
      </c>
      <c r="F27" s="125"/>
      <c r="G27" s="125">
        <v>2408386755</v>
      </c>
      <c r="H27" s="126"/>
      <c r="I27" s="124">
        <v>2408386755</v>
      </c>
      <c r="J27" s="127">
        <v>3.0429999999999997</v>
      </c>
      <c r="K27" s="117">
        <v>86.94</v>
      </c>
      <c r="L27" s="128"/>
      <c r="M27" s="126"/>
      <c r="N27" s="123"/>
      <c r="O27" s="121">
        <v>365633942</v>
      </c>
      <c r="P27" s="124">
        <v>2774020697</v>
      </c>
      <c r="Q27" s="129">
        <v>6702708.0899999999</v>
      </c>
      <c r="R27" s="129"/>
      <c r="S27" s="129"/>
      <c r="T27" s="130">
        <v>1326.92</v>
      </c>
      <c r="U27" s="130"/>
      <c r="V27" s="131">
        <v>6701381.1699999999</v>
      </c>
      <c r="W27" s="132"/>
      <c r="X27" s="133">
        <v>6701381.1699999999</v>
      </c>
      <c r="Y27" s="134"/>
      <c r="Z27" s="134"/>
      <c r="AA27" s="134">
        <v>277402.07</v>
      </c>
      <c r="AB27" s="135">
        <v>50487730</v>
      </c>
      <c r="AC27" s="135"/>
      <c r="AD27" s="135"/>
      <c r="AE27" s="135">
        <v>14885652.619999999</v>
      </c>
      <c r="AF27" s="135"/>
      <c r="AG27" s="135">
        <v>917555</v>
      </c>
      <c r="AH27" s="116">
        <v>73269720.859999999</v>
      </c>
      <c r="AI27" s="121">
        <v>68270400</v>
      </c>
      <c r="AJ27" s="121"/>
      <c r="AK27" s="121">
        <v>127861700</v>
      </c>
      <c r="AL27" s="121">
        <v>43095300</v>
      </c>
      <c r="AM27" s="121">
        <v>132600</v>
      </c>
      <c r="AN27" s="121">
        <v>6225100</v>
      </c>
      <c r="AO27" s="122">
        <v>245585100</v>
      </c>
      <c r="AP27" s="119">
        <v>1650000</v>
      </c>
      <c r="AQ27" s="119">
        <v>3271975.3</v>
      </c>
      <c r="AR27" s="119">
        <v>365000</v>
      </c>
      <c r="AS27" s="120">
        <v>5286975.3</v>
      </c>
      <c r="AT27" s="121">
        <v>3500</v>
      </c>
      <c r="AU27" s="121">
        <v>48500</v>
      </c>
      <c r="AV27" s="118"/>
      <c r="AW27" s="118"/>
      <c r="AX27" s="118"/>
      <c r="AY27" s="118"/>
      <c r="AZ27" s="118"/>
      <c r="BA27" s="118"/>
      <c r="BB27" s="118"/>
      <c r="BC27" s="118"/>
      <c r="BD27" s="118"/>
      <c r="BE27" s="118"/>
      <c r="BF27" s="118"/>
      <c r="BG27" s="118"/>
      <c r="BH27" s="118"/>
      <c r="BI27" s="118"/>
      <c r="BJ27" s="118"/>
      <c r="BK27" s="118"/>
      <c r="BL27" s="118">
        <v>0</v>
      </c>
      <c r="BM27" s="118"/>
      <c r="BN27" s="118"/>
      <c r="BO27" s="118"/>
      <c r="BP27" s="136"/>
      <c r="BQ27" s="132"/>
      <c r="BR27" s="132"/>
      <c r="BS27" s="137">
        <v>0.27900000000000003</v>
      </c>
      <c r="BT27" s="137">
        <v>0</v>
      </c>
      <c r="BU27" s="137">
        <v>0</v>
      </c>
      <c r="BV27" s="137">
        <v>1.2E-2</v>
      </c>
      <c r="BW27" s="137">
        <v>2.0960000000000001</v>
      </c>
      <c r="BX27" s="137">
        <v>0</v>
      </c>
      <c r="BY27" s="137">
        <v>0</v>
      </c>
      <c r="BZ27" s="137">
        <v>0.61799999999999999</v>
      </c>
      <c r="CA27" s="137">
        <v>0</v>
      </c>
      <c r="CB27" s="137">
        <v>3.7999999999999999E-2</v>
      </c>
      <c r="CC27" s="137">
        <v>3.0429999999999997</v>
      </c>
      <c r="CD27" s="138">
        <v>86.94</v>
      </c>
      <c r="CE27" s="137">
        <v>2.6412824150605103</v>
      </c>
      <c r="CF27" s="139"/>
      <c r="CG27" s="118"/>
      <c r="CH27" s="118"/>
      <c r="CI27" s="118"/>
      <c r="CJ27" s="140"/>
      <c r="CK27" s="114"/>
      <c r="CL27" s="114"/>
      <c r="CM27" s="115"/>
      <c r="CN27" s="115"/>
      <c r="CO27" s="30"/>
    </row>
    <row r="28" spans="1:93" s="4" customFormat="1" ht="17.25" customHeight="1" x14ac:dyDescent="0.2">
      <c r="A28" s="56" t="s">
        <v>166</v>
      </c>
      <c r="B28" s="57" t="s">
        <v>167</v>
      </c>
      <c r="C28" s="123">
        <v>1938904700</v>
      </c>
      <c r="D28" s="123">
        <v>3642948050</v>
      </c>
      <c r="E28" s="124">
        <v>5581852750</v>
      </c>
      <c r="F28" s="125">
        <v>5184600</v>
      </c>
      <c r="G28" s="125">
        <v>5576668150</v>
      </c>
      <c r="H28" s="126"/>
      <c r="I28" s="124">
        <v>5576668150</v>
      </c>
      <c r="J28" s="127">
        <v>3.3580000000000001</v>
      </c>
      <c r="K28" s="117">
        <v>94.94</v>
      </c>
      <c r="L28" s="128"/>
      <c r="M28" s="126"/>
      <c r="N28" s="123"/>
      <c r="O28" s="121">
        <v>391724014</v>
      </c>
      <c r="P28" s="124">
        <v>5968392164</v>
      </c>
      <c r="Q28" s="129">
        <v>14421085.789999999</v>
      </c>
      <c r="R28" s="129"/>
      <c r="S28" s="129"/>
      <c r="T28" s="130">
        <v>199600.23</v>
      </c>
      <c r="U28" s="130"/>
      <c r="V28" s="131">
        <v>14221485.559999999</v>
      </c>
      <c r="W28" s="132"/>
      <c r="X28" s="133">
        <v>14221485.559999999</v>
      </c>
      <c r="Y28" s="134"/>
      <c r="Z28" s="134"/>
      <c r="AA28" s="134">
        <v>596839.22</v>
      </c>
      <c r="AB28" s="135">
        <v>85709874</v>
      </c>
      <c r="AC28" s="135"/>
      <c r="AD28" s="135"/>
      <c r="AE28" s="135">
        <v>84425577</v>
      </c>
      <c r="AF28" s="135">
        <v>278833</v>
      </c>
      <c r="AG28" s="135">
        <v>1982233</v>
      </c>
      <c r="AH28" s="116">
        <v>187214841.78</v>
      </c>
      <c r="AI28" s="121">
        <v>200407400</v>
      </c>
      <c r="AJ28" s="121"/>
      <c r="AK28" s="121">
        <v>371032900</v>
      </c>
      <c r="AL28" s="121">
        <v>71551000</v>
      </c>
      <c r="AM28" s="121">
        <v>41574400</v>
      </c>
      <c r="AN28" s="121">
        <v>626383500</v>
      </c>
      <c r="AO28" s="122">
        <v>1310949200</v>
      </c>
      <c r="AP28" s="119">
        <v>4840000</v>
      </c>
      <c r="AQ28" s="119">
        <v>18960959.379999999</v>
      </c>
      <c r="AR28" s="119"/>
      <c r="AS28" s="120">
        <v>23800959.379999999</v>
      </c>
      <c r="AT28" s="121">
        <v>21500</v>
      </c>
      <c r="AU28" s="121">
        <v>76000</v>
      </c>
      <c r="AV28" s="118"/>
      <c r="AW28" s="118">
        <v>2059600</v>
      </c>
      <c r="AX28" s="118"/>
      <c r="AY28" s="118"/>
      <c r="AZ28" s="118"/>
      <c r="BA28" s="118"/>
      <c r="BB28" s="118">
        <v>3125000</v>
      </c>
      <c r="BC28" s="118"/>
      <c r="BD28" s="118"/>
      <c r="BE28" s="118"/>
      <c r="BF28" s="118"/>
      <c r="BG28" s="118"/>
      <c r="BH28" s="118"/>
      <c r="BI28" s="118"/>
      <c r="BJ28" s="118"/>
      <c r="BK28" s="118"/>
      <c r="BL28" s="118">
        <v>5184600</v>
      </c>
      <c r="BM28" s="118"/>
      <c r="BN28" s="118"/>
      <c r="BO28" s="118"/>
      <c r="BP28" s="136"/>
      <c r="BQ28" s="132"/>
      <c r="BR28" s="132"/>
      <c r="BS28" s="137">
        <v>0.25600000000000001</v>
      </c>
      <c r="BT28" s="137">
        <v>0</v>
      </c>
      <c r="BU28" s="137">
        <v>0</v>
      </c>
      <c r="BV28" s="137">
        <v>1.0999999999999999E-2</v>
      </c>
      <c r="BW28" s="137">
        <v>1.5369999999999999</v>
      </c>
      <c r="BX28" s="137">
        <v>0</v>
      </c>
      <c r="BY28" s="137">
        <v>0</v>
      </c>
      <c r="BZ28" s="137">
        <v>1.5130000000000001</v>
      </c>
      <c r="CA28" s="137">
        <v>5.0000000000000001E-3</v>
      </c>
      <c r="CB28" s="137">
        <v>3.5999999999999997E-2</v>
      </c>
      <c r="CC28" s="137">
        <v>3.3580000000000001</v>
      </c>
      <c r="CD28" s="138">
        <v>94.94</v>
      </c>
      <c r="CE28" s="137">
        <v>3.1367717910568591</v>
      </c>
      <c r="CF28" s="139"/>
      <c r="CG28" s="118"/>
      <c r="CH28" s="118"/>
      <c r="CI28" s="118"/>
      <c r="CJ28" s="140"/>
      <c r="CK28" s="114"/>
      <c r="CL28" s="114"/>
      <c r="CM28" s="115"/>
      <c r="CN28" s="115"/>
      <c r="CO28" s="30"/>
    </row>
    <row r="29" spans="1:93" s="4" customFormat="1" ht="17.25" customHeight="1" x14ac:dyDescent="0.2">
      <c r="A29" s="56" t="s">
        <v>168</v>
      </c>
      <c r="B29" s="57" t="s">
        <v>169</v>
      </c>
      <c r="C29" s="123">
        <v>454479600</v>
      </c>
      <c r="D29" s="123">
        <v>474353600</v>
      </c>
      <c r="E29" s="124">
        <v>928833200</v>
      </c>
      <c r="F29" s="125"/>
      <c r="G29" s="125">
        <v>928833200</v>
      </c>
      <c r="H29" s="126"/>
      <c r="I29" s="124">
        <v>928833200</v>
      </c>
      <c r="J29" s="127">
        <v>2.96</v>
      </c>
      <c r="K29" s="117">
        <v>87.67</v>
      </c>
      <c r="L29" s="128"/>
      <c r="M29" s="126"/>
      <c r="N29" s="123"/>
      <c r="O29" s="121">
        <v>131081104</v>
      </c>
      <c r="P29" s="124">
        <v>1059914304</v>
      </c>
      <c r="Q29" s="129">
        <v>2561010.52</v>
      </c>
      <c r="R29" s="129"/>
      <c r="S29" s="129"/>
      <c r="T29" s="130">
        <v>97915.41</v>
      </c>
      <c r="U29" s="130"/>
      <c r="V29" s="131">
        <v>2463095.11</v>
      </c>
      <c r="W29" s="132"/>
      <c r="X29" s="133">
        <v>2463095.11</v>
      </c>
      <c r="Y29" s="134"/>
      <c r="Z29" s="134"/>
      <c r="AA29" s="134">
        <v>105991.43</v>
      </c>
      <c r="AB29" s="135">
        <v>12987299</v>
      </c>
      <c r="AC29" s="135">
        <v>5995617</v>
      </c>
      <c r="AD29" s="135"/>
      <c r="AE29" s="135">
        <v>5502348</v>
      </c>
      <c r="AF29" s="135">
        <v>92883</v>
      </c>
      <c r="AG29" s="135">
        <v>343132</v>
      </c>
      <c r="AH29" s="116">
        <v>27490365.539999999</v>
      </c>
      <c r="AI29" s="121">
        <v>10943100</v>
      </c>
      <c r="AJ29" s="121"/>
      <c r="AK29" s="121">
        <v>36417600</v>
      </c>
      <c r="AL29" s="121">
        <v>11426900</v>
      </c>
      <c r="AM29" s="121">
        <v>332500</v>
      </c>
      <c r="AN29" s="121">
        <v>4045300</v>
      </c>
      <c r="AO29" s="122">
        <v>63165400</v>
      </c>
      <c r="AP29" s="119">
        <v>693000</v>
      </c>
      <c r="AQ29" s="119">
        <v>1040071</v>
      </c>
      <c r="AR29" s="119">
        <v>143428</v>
      </c>
      <c r="AS29" s="120">
        <v>1876499</v>
      </c>
      <c r="AT29" s="121">
        <v>2500</v>
      </c>
      <c r="AU29" s="121">
        <v>32500</v>
      </c>
      <c r="AV29" s="118"/>
      <c r="AW29" s="118"/>
      <c r="AX29" s="118"/>
      <c r="AY29" s="118"/>
      <c r="AZ29" s="118"/>
      <c r="BA29" s="118"/>
      <c r="BB29" s="118"/>
      <c r="BC29" s="118"/>
      <c r="BD29" s="118"/>
      <c r="BE29" s="118"/>
      <c r="BF29" s="118"/>
      <c r="BG29" s="118"/>
      <c r="BH29" s="118"/>
      <c r="BI29" s="118"/>
      <c r="BJ29" s="118"/>
      <c r="BK29" s="118"/>
      <c r="BL29" s="118">
        <v>0</v>
      </c>
      <c r="BM29" s="118"/>
      <c r="BN29" s="118"/>
      <c r="BO29" s="118"/>
      <c r="BP29" s="136"/>
      <c r="BQ29" s="132"/>
      <c r="BR29" s="132"/>
      <c r="BS29" s="137">
        <v>0.26600000000000001</v>
      </c>
      <c r="BT29" s="137">
        <v>0</v>
      </c>
      <c r="BU29" s="137">
        <v>0</v>
      </c>
      <c r="BV29" s="137">
        <v>1.0999999999999999E-2</v>
      </c>
      <c r="BW29" s="137">
        <v>1.3979999999999999</v>
      </c>
      <c r="BX29" s="137">
        <v>0.64600000000000002</v>
      </c>
      <c r="BY29" s="137">
        <v>0</v>
      </c>
      <c r="BZ29" s="137">
        <v>0.59199999999999997</v>
      </c>
      <c r="CA29" s="137">
        <v>0.01</v>
      </c>
      <c r="CB29" s="137">
        <v>3.6999999999999998E-2</v>
      </c>
      <c r="CC29" s="137">
        <v>2.96</v>
      </c>
      <c r="CD29" s="138">
        <v>87.67</v>
      </c>
      <c r="CE29" s="137">
        <v>2.5936403949125308</v>
      </c>
      <c r="CF29" s="139"/>
      <c r="CG29" s="118"/>
      <c r="CH29" s="118"/>
      <c r="CI29" s="118"/>
      <c r="CJ29" s="140"/>
      <c r="CK29" s="114"/>
      <c r="CL29" s="114"/>
      <c r="CM29" s="115"/>
      <c r="CN29" s="115"/>
      <c r="CO29" s="30"/>
    </row>
    <row r="30" spans="1:93" s="4" customFormat="1" ht="17.25" customHeight="1" x14ac:dyDescent="0.2">
      <c r="A30" s="56" t="s">
        <v>170</v>
      </c>
      <c r="B30" s="57" t="s">
        <v>171</v>
      </c>
      <c r="C30" s="123">
        <v>778283800</v>
      </c>
      <c r="D30" s="123">
        <v>1095409800</v>
      </c>
      <c r="E30" s="124">
        <v>1873693600</v>
      </c>
      <c r="F30" s="125">
        <v>551000</v>
      </c>
      <c r="G30" s="125">
        <v>1873142600</v>
      </c>
      <c r="H30" s="126">
        <v>1182844</v>
      </c>
      <c r="I30" s="124">
        <v>1874325444</v>
      </c>
      <c r="J30" s="127">
        <v>2.8239999999999998</v>
      </c>
      <c r="K30" s="117">
        <v>98.66</v>
      </c>
      <c r="L30" s="128"/>
      <c r="M30" s="126"/>
      <c r="N30" s="123"/>
      <c r="O30" s="121">
        <v>29146480</v>
      </c>
      <c r="P30" s="124">
        <v>1903471924</v>
      </c>
      <c r="Q30" s="129">
        <v>4599250.71</v>
      </c>
      <c r="R30" s="129"/>
      <c r="S30" s="129"/>
      <c r="T30" s="130">
        <v>20451.419999999998</v>
      </c>
      <c r="U30" s="130"/>
      <c r="V30" s="131">
        <v>4578799.29</v>
      </c>
      <c r="W30" s="132"/>
      <c r="X30" s="133">
        <v>4578799.29</v>
      </c>
      <c r="Y30" s="134"/>
      <c r="Z30" s="134"/>
      <c r="AA30" s="134">
        <v>190347.19</v>
      </c>
      <c r="AB30" s="135">
        <v>31594523</v>
      </c>
      <c r="AC30" s="135"/>
      <c r="AD30" s="135"/>
      <c r="AE30" s="135">
        <v>15915613.369999999</v>
      </c>
      <c r="AF30" s="135"/>
      <c r="AG30" s="135">
        <v>639793.41</v>
      </c>
      <c r="AH30" s="116">
        <v>52919076.259999998</v>
      </c>
      <c r="AI30" s="121">
        <v>43686400</v>
      </c>
      <c r="AJ30" s="121"/>
      <c r="AK30" s="121">
        <v>40846600</v>
      </c>
      <c r="AL30" s="121">
        <v>24582700</v>
      </c>
      <c r="AM30" s="121"/>
      <c r="AN30" s="121">
        <v>17694800</v>
      </c>
      <c r="AO30" s="122">
        <v>126810500</v>
      </c>
      <c r="AP30" s="119">
        <v>1280000</v>
      </c>
      <c r="AQ30" s="119">
        <v>2803760.39</v>
      </c>
      <c r="AR30" s="119">
        <v>376664</v>
      </c>
      <c r="AS30" s="120">
        <v>4460424.3900000006</v>
      </c>
      <c r="AT30" s="121">
        <v>5500</v>
      </c>
      <c r="AU30" s="121">
        <v>56000</v>
      </c>
      <c r="AV30" s="118"/>
      <c r="AW30" s="118">
        <v>551000</v>
      </c>
      <c r="AX30" s="118"/>
      <c r="AY30" s="118"/>
      <c r="AZ30" s="118"/>
      <c r="BA30" s="118"/>
      <c r="BB30" s="118"/>
      <c r="BC30" s="118"/>
      <c r="BD30" s="118"/>
      <c r="BE30" s="118"/>
      <c r="BF30" s="118"/>
      <c r="BG30" s="118"/>
      <c r="BH30" s="118"/>
      <c r="BI30" s="118"/>
      <c r="BJ30" s="118"/>
      <c r="BK30" s="118"/>
      <c r="BL30" s="118">
        <v>551000</v>
      </c>
      <c r="BM30" s="118"/>
      <c r="BN30" s="118"/>
      <c r="BO30" s="118"/>
      <c r="BP30" s="136"/>
      <c r="BQ30" s="132"/>
      <c r="BR30" s="132"/>
      <c r="BS30" s="137">
        <v>0.245</v>
      </c>
      <c r="BT30" s="137">
        <v>0</v>
      </c>
      <c r="BU30" s="137">
        <v>0</v>
      </c>
      <c r="BV30" s="137">
        <v>1.0999999999999999E-2</v>
      </c>
      <c r="BW30" s="137">
        <v>1.6850000000000001</v>
      </c>
      <c r="BX30" s="137">
        <v>0</v>
      </c>
      <c r="BY30" s="137">
        <v>0</v>
      </c>
      <c r="BZ30" s="137">
        <v>0.84899999999999998</v>
      </c>
      <c r="CA30" s="137">
        <v>0</v>
      </c>
      <c r="CB30" s="137">
        <v>3.4000000000000002E-2</v>
      </c>
      <c r="CC30" s="137">
        <v>2.8239999999999998</v>
      </c>
      <c r="CD30" s="138">
        <v>98.66</v>
      </c>
      <c r="CE30" s="137">
        <v>2.7801343215399061</v>
      </c>
      <c r="CF30" s="139"/>
      <c r="CG30" s="118"/>
      <c r="CH30" s="118"/>
      <c r="CI30" s="118"/>
      <c r="CJ30" s="140"/>
      <c r="CK30" s="114"/>
      <c r="CL30" s="114"/>
      <c r="CM30" s="115"/>
      <c r="CN30" s="115"/>
      <c r="CO30" s="30"/>
    </row>
    <row r="31" spans="1:93" s="4" customFormat="1" ht="17.25" customHeight="1" x14ac:dyDescent="0.2">
      <c r="A31" s="56" t="s">
        <v>172</v>
      </c>
      <c r="B31" s="57" t="s">
        <v>173</v>
      </c>
      <c r="C31" s="123">
        <v>358694700</v>
      </c>
      <c r="D31" s="123">
        <v>452538900</v>
      </c>
      <c r="E31" s="124">
        <v>811233600</v>
      </c>
      <c r="F31" s="125"/>
      <c r="G31" s="125">
        <v>811233600</v>
      </c>
      <c r="H31" s="126">
        <v>592973</v>
      </c>
      <c r="I31" s="124">
        <v>811826573</v>
      </c>
      <c r="J31" s="127">
        <v>2.944</v>
      </c>
      <c r="K31" s="117">
        <v>85.98</v>
      </c>
      <c r="L31" s="128"/>
      <c r="M31" s="126"/>
      <c r="N31" s="123"/>
      <c r="O31" s="121">
        <v>133074989</v>
      </c>
      <c r="P31" s="124">
        <v>944901562</v>
      </c>
      <c r="Q31" s="129">
        <v>2283111.7799999998</v>
      </c>
      <c r="R31" s="129"/>
      <c r="S31" s="129"/>
      <c r="T31" s="130">
        <v>19345.36</v>
      </c>
      <c r="U31" s="130"/>
      <c r="V31" s="131">
        <v>2263766.42</v>
      </c>
      <c r="W31" s="132"/>
      <c r="X31" s="133">
        <v>2263766.42</v>
      </c>
      <c r="Y31" s="134"/>
      <c r="Z31" s="134"/>
      <c r="AA31" s="134">
        <v>94490.16</v>
      </c>
      <c r="AB31" s="135">
        <v>9334748</v>
      </c>
      <c r="AC31" s="135">
        <v>5631702</v>
      </c>
      <c r="AD31" s="135"/>
      <c r="AE31" s="135">
        <v>6258384</v>
      </c>
      <c r="AF31" s="135"/>
      <c r="AG31" s="135">
        <v>312235</v>
      </c>
      <c r="AH31" s="116">
        <v>23895325.579999998</v>
      </c>
      <c r="AI31" s="121">
        <v>8180700</v>
      </c>
      <c r="AJ31" s="121"/>
      <c r="AK31" s="121">
        <v>54869900</v>
      </c>
      <c r="AL31" s="121">
        <v>11428100</v>
      </c>
      <c r="AM31" s="121"/>
      <c r="AN31" s="121">
        <v>1932100</v>
      </c>
      <c r="AO31" s="122">
        <v>76410800</v>
      </c>
      <c r="AP31" s="119">
        <v>506000</v>
      </c>
      <c r="AQ31" s="119">
        <v>1283784</v>
      </c>
      <c r="AR31" s="119">
        <v>140000</v>
      </c>
      <c r="AS31" s="120">
        <v>1929784</v>
      </c>
      <c r="AT31" s="121">
        <v>500</v>
      </c>
      <c r="AU31" s="121">
        <v>15250</v>
      </c>
      <c r="AV31" s="118"/>
      <c r="AW31" s="118"/>
      <c r="AX31" s="118"/>
      <c r="AY31" s="118"/>
      <c r="AZ31" s="118"/>
      <c r="BA31" s="118"/>
      <c r="BB31" s="118"/>
      <c r="BC31" s="118"/>
      <c r="BD31" s="118"/>
      <c r="BE31" s="118"/>
      <c r="BF31" s="118"/>
      <c r="BG31" s="118"/>
      <c r="BH31" s="118"/>
      <c r="BI31" s="118"/>
      <c r="BJ31" s="118"/>
      <c r="BK31" s="118"/>
      <c r="BL31" s="118">
        <v>0</v>
      </c>
      <c r="BM31" s="118"/>
      <c r="BN31" s="118"/>
      <c r="BO31" s="118"/>
      <c r="BP31" s="136"/>
      <c r="BQ31" s="132"/>
      <c r="BR31" s="132"/>
      <c r="BS31" s="137">
        <v>0.27900000000000003</v>
      </c>
      <c r="BT31" s="137">
        <v>0</v>
      </c>
      <c r="BU31" s="137">
        <v>0</v>
      </c>
      <c r="BV31" s="137">
        <v>1.2E-2</v>
      </c>
      <c r="BW31" s="137">
        <v>1.1499999999999999</v>
      </c>
      <c r="BX31" s="137">
        <v>0.69399999999999995</v>
      </c>
      <c r="BY31" s="137">
        <v>0</v>
      </c>
      <c r="BZ31" s="137">
        <v>0.77</v>
      </c>
      <c r="CA31" s="137">
        <v>0</v>
      </c>
      <c r="CB31" s="137">
        <v>3.9E-2</v>
      </c>
      <c r="CC31" s="137">
        <v>2.944</v>
      </c>
      <c r="CD31" s="138">
        <v>85.98</v>
      </c>
      <c r="CE31" s="137">
        <v>2.5288693067056225</v>
      </c>
      <c r="CF31" s="139"/>
      <c r="CG31" s="118"/>
      <c r="CH31" s="118"/>
      <c r="CI31" s="118"/>
      <c r="CJ31" s="140"/>
      <c r="CK31" s="114"/>
      <c r="CL31" s="114"/>
      <c r="CM31" s="115"/>
      <c r="CN31" s="115"/>
      <c r="CO31" s="30"/>
    </row>
    <row r="32" spans="1:93" s="4" customFormat="1" ht="17.25" customHeight="1" x14ac:dyDescent="0.2">
      <c r="A32" s="56" t="s">
        <v>174</v>
      </c>
      <c r="B32" s="57" t="s">
        <v>175</v>
      </c>
      <c r="C32" s="123">
        <v>945269300</v>
      </c>
      <c r="D32" s="123">
        <v>754567300</v>
      </c>
      <c r="E32" s="124">
        <v>1699836600</v>
      </c>
      <c r="F32" s="125"/>
      <c r="G32" s="125">
        <v>1699836600</v>
      </c>
      <c r="H32" s="126">
        <v>6171484</v>
      </c>
      <c r="I32" s="124">
        <v>1706008084</v>
      </c>
      <c r="J32" s="127">
        <v>2.9659999999999997</v>
      </c>
      <c r="K32" s="117">
        <v>90.16</v>
      </c>
      <c r="L32" s="128"/>
      <c r="M32" s="126"/>
      <c r="N32" s="123"/>
      <c r="O32" s="121">
        <v>188698879</v>
      </c>
      <c r="P32" s="124">
        <v>1894706963</v>
      </c>
      <c r="Q32" s="129">
        <v>4578072.4400000004</v>
      </c>
      <c r="R32" s="129"/>
      <c r="S32" s="129"/>
      <c r="T32" s="130">
        <v>5053.45</v>
      </c>
      <c r="U32" s="130"/>
      <c r="V32" s="131">
        <v>4573018.99</v>
      </c>
      <c r="W32" s="132"/>
      <c r="X32" s="133">
        <v>4573018.99</v>
      </c>
      <c r="Y32" s="134"/>
      <c r="Z32" s="134"/>
      <c r="AA32" s="134">
        <v>189470.7</v>
      </c>
      <c r="AB32" s="135">
        <v>22687977</v>
      </c>
      <c r="AC32" s="135">
        <v>12502747</v>
      </c>
      <c r="AD32" s="135"/>
      <c r="AE32" s="135">
        <v>10008492.85</v>
      </c>
      <c r="AF32" s="135"/>
      <c r="AG32" s="135">
        <v>627270.17000000004</v>
      </c>
      <c r="AH32" s="116">
        <v>50588976.710000001</v>
      </c>
      <c r="AI32" s="121">
        <v>45846800</v>
      </c>
      <c r="AJ32" s="121">
        <v>7147400</v>
      </c>
      <c r="AK32" s="121">
        <v>54110600</v>
      </c>
      <c r="AL32" s="121">
        <v>16786300</v>
      </c>
      <c r="AM32" s="121">
        <v>92500</v>
      </c>
      <c r="AN32" s="121">
        <v>17295500</v>
      </c>
      <c r="AO32" s="122">
        <v>141279100</v>
      </c>
      <c r="AP32" s="119">
        <v>1980000</v>
      </c>
      <c r="AQ32" s="119">
        <v>2618372.73</v>
      </c>
      <c r="AR32" s="119">
        <v>344661.4</v>
      </c>
      <c r="AS32" s="120">
        <v>4943034.1300000008</v>
      </c>
      <c r="AT32" s="121">
        <v>3250</v>
      </c>
      <c r="AU32" s="121">
        <v>57750</v>
      </c>
      <c r="AV32" s="118"/>
      <c r="AW32" s="118"/>
      <c r="AX32" s="118"/>
      <c r="AY32" s="118"/>
      <c r="AZ32" s="118"/>
      <c r="BA32" s="118"/>
      <c r="BB32" s="118"/>
      <c r="BC32" s="118"/>
      <c r="BD32" s="118"/>
      <c r="BE32" s="118"/>
      <c r="BF32" s="118"/>
      <c r="BG32" s="118"/>
      <c r="BH32" s="118"/>
      <c r="BI32" s="118"/>
      <c r="BJ32" s="118"/>
      <c r="BK32" s="118"/>
      <c r="BL32" s="118">
        <v>0</v>
      </c>
      <c r="BM32" s="118"/>
      <c r="BN32" s="118"/>
      <c r="BO32" s="118"/>
      <c r="BP32" s="136"/>
      <c r="BQ32" s="132"/>
      <c r="BR32" s="132"/>
      <c r="BS32" s="137">
        <v>0.26900000000000002</v>
      </c>
      <c r="BT32" s="137">
        <v>0</v>
      </c>
      <c r="BU32" s="137">
        <v>0</v>
      </c>
      <c r="BV32" s="137">
        <v>1.2E-2</v>
      </c>
      <c r="BW32" s="137">
        <v>1.33</v>
      </c>
      <c r="BX32" s="137">
        <v>0.73299999999999998</v>
      </c>
      <c r="BY32" s="137">
        <v>0</v>
      </c>
      <c r="BZ32" s="137">
        <v>0.58599999999999997</v>
      </c>
      <c r="CA32" s="137">
        <v>0</v>
      </c>
      <c r="CB32" s="137">
        <v>3.5999999999999997E-2</v>
      </c>
      <c r="CC32" s="137">
        <v>2.9659999999999997</v>
      </c>
      <c r="CD32" s="138">
        <v>90.16</v>
      </c>
      <c r="CE32" s="137">
        <v>2.6700158756950745</v>
      </c>
      <c r="CF32" s="139"/>
      <c r="CG32" s="118"/>
      <c r="CH32" s="118"/>
      <c r="CI32" s="118"/>
      <c r="CJ32" s="140"/>
      <c r="CK32" s="114"/>
      <c r="CL32" s="114"/>
      <c r="CM32" s="115"/>
      <c r="CN32" s="115"/>
      <c r="CO32" s="30"/>
    </row>
    <row r="33" spans="1:93" s="4" customFormat="1" ht="17.25" customHeight="1" x14ac:dyDescent="0.2">
      <c r="A33" s="56" t="s">
        <v>176</v>
      </c>
      <c r="B33" s="57" t="s">
        <v>177</v>
      </c>
      <c r="C33" s="123">
        <v>573017100</v>
      </c>
      <c r="D33" s="123">
        <v>600671400</v>
      </c>
      <c r="E33" s="124">
        <v>1173688500</v>
      </c>
      <c r="F33" s="125"/>
      <c r="G33" s="125">
        <v>1173688500</v>
      </c>
      <c r="H33" s="126">
        <v>100</v>
      </c>
      <c r="I33" s="124">
        <v>1173688600</v>
      </c>
      <c r="J33" s="127">
        <v>2.2509999999999999</v>
      </c>
      <c r="K33" s="117">
        <v>88.82</v>
      </c>
      <c r="L33" s="128"/>
      <c r="M33" s="126"/>
      <c r="N33" s="123"/>
      <c r="O33" s="121">
        <v>149438062</v>
      </c>
      <c r="P33" s="124">
        <v>1323126662</v>
      </c>
      <c r="Q33" s="129">
        <v>3196995.54</v>
      </c>
      <c r="R33" s="129"/>
      <c r="S33" s="129"/>
      <c r="T33" s="130">
        <v>17056.509999999998</v>
      </c>
      <c r="U33" s="130"/>
      <c r="V33" s="131">
        <v>3179939.0300000003</v>
      </c>
      <c r="W33" s="132"/>
      <c r="X33" s="133">
        <v>3179939.0300000003</v>
      </c>
      <c r="Y33" s="134"/>
      <c r="Z33" s="134"/>
      <c r="AA33" s="134">
        <v>132312.67000000001</v>
      </c>
      <c r="AB33" s="135">
        <v>15274536</v>
      </c>
      <c r="AC33" s="135"/>
      <c r="AD33" s="135"/>
      <c r="AE33" s="135">
        <v>7385889</v>
      </c>
      <c r="AF33" s="135"/>
      <c r="AG33" s="135">
        <v>438707.24</v>
      </c>
      <c r="AH33" s="116">
        <v>26411383.939999998</v>
      </c>
      <c r="AI33" s="121">
        <v>11469200</v>
      </c>
      <c r="AJ33" s="121">
        <v>5113600</v>
      </c>
      <c r="AK33" s="121">
        <v>19228400</v>
      </c>
      <c r="AL33" s="121">
        <v>7932100</v>
      </c>
      <c r="AM33" s="121">
        <v>903700</v>
      </c>
      <c r="AN33" s="121">
        <v>2802400</v>
      </c>
      <c r="AO33" s="122">
        <v>47449400</v>
      </c>
      <c r="AP33" s="119">
        <v>631000</v>
      </c>
      <c r="AQ33" s="119">
        <v>1805841.12</v>
      </c>
      <c r="AR33" s="119">
        <v>77000</v>
      </c>
      <c r="AS33" s="120">
        <v>2513841.12</v>
      </c>
      <c r="AT33" s="121">
        <v>250</v>
      </c>
      <c r="AU33" s="121">
        <v>20000</v>
      </c>
      <c r="AV33" s="118"/>
      <c r="AW33" s="118"/>
      <c r="AX33" s="118"/>
      <c r="AY33" s="118"/>
      <c r="AZ33" s="118"/>
      <c r="BA33" s="118"/>
      <c r="BB33" s="118"/>
      <c r="BC33" s="118"/>
      <c r="BD33" s="118"/>
      <c r="BE33" s="118"/>
      <c r="BF33" s="118"/>
      <c r="BG33" s="118"/>
      <c r="BH33" s="118"/>
      <c r="BI33" s="118"/>
      <c r="BJ33" s="118"/>
      <c r="BK33" s="118"/>
      <c r="BL33" s="118">
        <v>0</v>
      </c>
      <c r="BM33" s="118"/>
      <c r="BN33" s="118"/>
      <c r="BO33" s="118"/>
      <c r="BP33" s="136"/>
      <c r="BQ33" s="132"/>
      <c r="BR33" s="132"/>
      <c r="BS33" s="137">
        <v>0.27100000000000002</v>
      </c>
      <c r="BT33" s="137">
        <v>0</v>
      </c>
      <c r="BU33" s="137">
        <v>0</v>
      </c>
      <c r="BV33" s="137">
        <v>1.2E-2</v>
      </c>
      <c r="BW33" s="137">
        <v>1.3019999999999998</v>
      </c>
      <c r="BX33" s="137">
        <v>0</v>
      </c>
      <c r="BY33" s="137">
        <v>0</v>
      </c>
      <c r="BZ33" s="137">
        <v>0.629</v>
      </c>
      <c r="CA33" s="137">
        <v>0</v>
      </c>
      <c r="CB33" s="137">
        <v>3.6999999999999998E-2</v>
      </c>
      <c r="CC33" s="137">
        <v>2.2509999999999999</v>
      </c>
      <c r="CD33" s="138">
        <v>88.82</v>
      </c>
      <c r="CE33" s="137">
        <v>1.9961342098629704</v>
      </c>
      <c r="CF33" s="139"/>
      <c r="CG33" s="118"/>
      <c r="CH33" s="118"/>
      <c r="CI33" s="118"/>
      <c r="CJ33" s="140"/>
      <c r="CK33" s="114"/>
      <c r="CL33" s="114"/>
      <c r="CM33" s="115"/>
      <c r="CN33" s="115"/>
      <c r="CO33" s="30"/>
    </row>
    <row r="34" spans="1:93" s="4" customFormat="1" ht="17.25" customHeight="1" x14ac:dyDescent="0.2">
      <c r="A34" s="56" t="s">
        <v>178</v>
      </c>
      <c r="B34" s="57" t="s">
        <v>179</v>
      </c>
      <c r="C34" s="123">
        <v>658360200</v>
      </c>
      <c r="D34" s="123">
        <v>583552000</v>
      </c>
      <c r="E34" s="124">
        <v>1241912200</v>
      </c>
      <c r="F34" s="125"/>
      <c r="G34" s="125">
        <v>1241912200</v>
      </c>
      <c r="H34" s="126">
        <v>772624</v>
      </c>
      <c r="I34" s="124">
        <v>1242684824</v>
      </c>
      <c r="J34" s="127">
        <v>3.2010000000000001</v>
      </c>
      <c r="K34" s="117">
        <v>79.91</v>
      </c>
      <c r="L34" s="128"/>
      <c r="M34" s="126"/>
      <c r="N34" s="123"/>
      <c r="O34" s="121">
        <v>316815611</v>
      </c>
      <c r="P34" s="124">
        <v>1559500435</v>
      </c>
      <c r="Q34" s="129">
        <v>3768132.01</v>
      </c>
      <c r="R34" s="129"/>
      <c r="S34" s="129"/>
      <c r="T34" s="130">
        <v>874.06</v>
      </c>
      <c r="U34" s="130"/>
      <c r="V34" s="131">
        <v>3767257.9499999997</v>
      </c>
      <c r="W34" s="132"/>
      <c r="X34" s="133">
        <v>3767257.9499999997</v>
      </c>
      <c r="Y34" s="134"/>
      <c r="Z34" s="134"/>
      <c r="AA34" s="134">
        <v>155950.04</v>
      </c>
      <c r="AB34" s="135">
        <v>23960761</v>
      </c>
      <c r="AC34" s="135"/>
      <c r="AD34" s="135"/>
      <c r="AE34" s="135">
        <v>11371798</v>
      </c>
      <c r="AF34" s="135"/>
      <c r="AG34" s="135">
        <v>517480</v>
      </c>
      <c r="AH34" s="116">
        <v>39773246.989999995</v>
      </c>
      <c r="AI34" s="121">
        <v>54978800</v>
      </c>
      <c r="AJ34" s="121">
        <v>2859500</v>
      </c>
      <c r="AK34" s="121">
        <v>109251000</v>
      </c>
      <c r="AL34" s="121">
        <v>23249700</v>
      </c>
      <c r="AM34" s="121">
        <v>10067000</v>
      </c>
      <c r="AN34" s="121">
        <v>3234700</v>
      </c>
      <c r="AO34" s="122">
        <v>203640700</v>
      </c>
      <c r="AP34" s="119">
        <v>700000</v>
      </c>
      <c r="AQ34" s="119">
        <v>2957016</v>
      </c>
      <c r="AR34" s="119">
        <v>290000</v>
      </c>
      <c r="AS34" s="120">
        <v>3947016</v>
      </c>
      <c r="AT34" s="121">
        <v>3250</v>
      </c>
      <c r="AU34" s="121">
        <v>27250</v>
      </c>
      <c r="AV34" s="118"/>
      <c r="AW34" s="118"/>
      <c r="AX34" s="118"/>
      <c r="AY34" s="118"/>
      <c r="AZ34" s="118"/>
      <c r="BA34" s="118"/>
      <c r="BB34" s="118"/>
      <c r="BC34" s="118"/>
      <c r="BD34" s="118"/>
      <c r="BE34" s="118"/>
      <c r="BF34" s="118"/>
      <c r="BG34" s="118"/>
      <c r="BH34" s="118"/>
      <c r="BI34" s="118"/>
      <c r="BJ34" s="118"/>
      <c r="BK34" s="118"/>
      <c r="BL34" s="118">
        <v>0</v>
      </c>
      <c r="BM34" s="118"/>
      <c r="BN34" s="118"/>
      <c r="BO34" s="118"/>
      <c r="BP34" s="136"/>
      <c r="BQ34" s="132"/>
      <c r="BR34" s="132"/>
      <c r="BS34" s="137">
        <v>0.30399999999999999</v>
      </c>
      <c r="BT34" s="137">
        <v>0</v>
      </c>
      <c r="BU34" s="137">
        <v>0</v>
      </c>
      <c r="BV34" s="137">
        <v>1.2999999999999999E-2</v>
      </c>
      <c r="BW34" s="137">
        <v>1.9279999999999999</v>
      </c>
      <c r="BX34" s="137">
        <v>0</v>
      </c>
      <c r="BY34" s="137">
        <v>0</v>
      </c>
      <c r="BZ34" s="137">
        <v>0.91500000000000004</v>
      </c>
      <c r="CA34" s="137">
        <v>0</v>
      </c>
      <c r="CB34" s="137">
        <v>4.1000000000000002E-2</v>
      </c>
      <c r="CC34" s="137">
        <v>3.2010000000000001</v>
      </c>
      <c r="CD34" s="138">
        <v>79.91</v>
      </c>
      <c r="CE34" s="137">
        <v>2.5503838342949869</v>
      </c>
      <c r="CF34" s="139"/>
      <c r="CG34" s="118"/>
      <c r="CH34" s="118"/>
      <c r="CI34" s="118"/>
      <c r="CJ34" s="140"/>
      <c r="CK34" s="114"/>
      <c r="CL34" s="114"/>
      <c r="CM34" s="115"/>
      <c r="CN34" s="115"/>
      <c r="CO34" s="30"/>
    </row>
    <row r="35" spans="1:93" s="4" customFormat="1" ht="17.25" customHeight="1" x14ac:dyDescent="0.2">
      <c r="A35" s="56" t="s">
        <v>180</v>
      </c>
      <c r="B35" s="57" t="s">
        <v>181</v>
      </c>
      <c r="C35" s="123">
        <v>473444900</v>
      </c>
      <c r="D35" s="123">
        <v>642567000</v>
      </c>
      <c r="E35" s="124">
        <v>1116011900</v>
      </c>
      <c r="F35" s="125">
        <v>983000</v>
      </c>
      <c r="G35" s="125">
        <v>1115028900</v>
      </c>
      <c r="H35" s="126">
        <v>100000</v>
      </c>
      <c r="I35" s="124">
        <v>1115128900</v>
      </c>
      <c r="J35" s="127">
        <v>3.234</v>
      </c>
      <c r="K35" s="117">
        <v>93.88</v>
      </c>
      <c r="L35" s="128"/>
      <c r="M35" s="126"/>
      <c r="N35" s="123"/>
      <c r="O35" s="121">
        <v>76202735</v>
      </c>
      <c r="P35" s="124">
        <v>1191331635</v>
      </c>
      <c r="Q35" s="129">
        <v>2878546.72</v>
      </c>
      <c r="R35" s="129"/>
      <c r="S35" s="129"/>
      <c r="T35" s="130">
        <v>336.25</v>
      </c>
      <c r="U35" s="130"/>
      <c r="V35" s="131">
        <v>2878210.47</v>
      </c>
      <c r="W35" s="132"/>
      <c r="X35" s="133">
        <v>2878210.47</v>
      </c>
      <c r="Y35" s="134"/>
      <c r="Z35" s="134"/>
      <c r="AA35" s="134">
        <v>119133.16</v>
      </c>
      <c r="AB35" s="135">
        <v>20698625</v>
      </c>
      <c r="AC35" s="135"/>
      <c r="AD35" s="135"/>
      <c r="AE35" s="135">
        <v>11945493</v>
      </c>
      <c r="AF35" s="135"/>
      <c r="AG35" s="135">
        <v>417396</v>
      </c>
      <c r="AH35" s="116">
        <v>36058857.629999995</v>
      </c>
      <c r="AI35" s="121">
        <v>10520700</v>
      </c>
      <c r="AJ35" s="121"/>
      <c r="AK35" s="121">
        <v>372521800</v>
      </c>
      <c r="AL35" s="121">
        <v>5027800</v>
      </c>
      <c r="AM35" s="121">
        <v>1488700</v>
      </c>
      <c r="AN35" s="121">
        <v>8203600</v>
      </c>
      <c r="AO35" s="122">
        <v>397762600</v>
      </c>
      <c r="AP35" s="119">
        <v>2145000</v>
      </c>
      <c r="AQ35" s="119">
        <v>2120038</v>
      </c>
      <c r="AR35" s="119">
        <v>721000</v>
      </c>
      <c r="AS35" s="120">
        <v>4986038</v>
      </c>
      <c r="AT35" s="121">
        <v>9250</v>
      </c>
      <c r="AU35" s="121">
        <v>28250</v>
      </c>
      <c r="AV35" s="118"/>
      <c r="AW35" s="118"/>
      <c r="AX35" s="118"/>
      <c r="AY35" s="118"/>
      <c r="AZ35" s="118"/>
      <c r="BA35" s="118"/>
      <c r="BB35" s="118"/>
      <c r="BC35" s="118"/>
      <c r="BD35" s="118"/>
      <c r="BE35" s="118"/>
      <c r="BF35" s="118"/>
      <c r="BG35" s="118"/>
      <c r="BH35" s="118"/>
      <c r="BI35" s="118"/>
      <c r="BJ35" s="118"/>
      <c r="BK35" s="118">
        <v>983000</v>
      </c>
      <c r="BL35" s="118">
        <v>983000</v>
      </c>
      <c r="BM35" s="118"/>
      <c r="BN35" s="118">
        <v>76729</v>
      </c>
      <c r="BO35" s="118"/>
      <c r="BP35" s="136"/>
      <c r="BQ35" s="132"/>
      <c r="BR35" s="132"/>
      <c r="BS35" s="137">
        <v>0.25900000000000001</v>
      </c>
      <c r="BT35" s="137">
        <v>0</v>
      </c>
      <c r="BU35" s="137">
        <v>0</v>
      </c>
      <c r="BV35" s="137">
        <v>1.0999999999999999E-2</v>
      </c>
      <c r="BW35" s="137">
        <v>1.8560000000000001</v>
      </c>
      <c r="BX35" s="137">
        <v>0</v>
      </c>
      <c r="BY35" s="137">
        <v>0</v>
      </c>
      <c r="BZ35" s="137">
        <v>1.071</v>
      </c>
      <c r="CA35" s="137">
        <v>0</v>
      </c>
      <c r="CB35" s="137">
        <v>3.6999999999999998E-2</v>
      </c>
      <c r="CC35" s="137">
        <v>3.234</v>
      </c>
      <c r="CD35" s="138">
        <v>93.88</v>
      </c>
      <c r="CE35" s="137">
        <v>3.026769085167456</v>
      </c>
      <c r="CF35" s="139"/>
      <c r="CG35" s="118"/>
      <c r="CH35" s="118"/>
      <c r="CI35" s="118"/>
      <c r="CJ35" s="140"/>
      <c r="CK35" s="114"/>
      <c r="CL35" s="114"/>
      <c r="CM35" s="115"/>
      <c r="CN35" s="115"/>
      <c r="CO35" s="30"/>
    </row>
    <row r="36" spans="1:93" s="4" customFormat="1" ht="17.25" customHeight="1" x14ac:dyDescent="0.2">
      <c r="A36" s="56" t="s">
        <v>182</v>
      </c>
      <c r="B36" s="57" t="s">
        <v>183</v>
      </c>
      <c r="C36" s="123">
        <v>925686250</v>
      </c>
      <c r="D36" s="123">
        <v>1045181250</v>
      </c>
      <c r="E36" s="124">
        <v>1970867500</v>
      </c>
      <c r="F36" s="125"/>
      <c r="G36" s="125">
        <v>1970867500</v>
      </c>
      <c r="H36" s="126">
        <v>74160</v>
      </c>
      <c r="I36" s="124">
        <v>1970941660</v>
      </c>
      <c r="J36" s="127">
        <v>3.3049999999999997</v>
      </c>
      <c r="K36" s="117">
        <v>74.16</v>
      </c>
      <c r="L36" s="128"/>
      <c r="M36" s="126"/>
      <c r="N36" s="123"/>
      <c r="O36" s="121">
        <v>701570411</v>
      </c>
      <c r="P36" s="124">
        <v>2672512071</v>
      </c>
      <c r="Q36" s="129">
        <v>6457438.5800000001</v>
      </c>
      <c r="R36" s="129"/>
      <c r="S36" s="129"/>
      <c r="T36" s="130">
        <v>5690.56</v>
      </c>
      <c r="U36" s="130"/>
      <c r="V36" s="131">
        <v>6451748.0200000005</v>
      </c>
      <c r="W36" s="132"/>
      <c r="X36" s="133">
        <v>6451748.0200000005</v>
      </c>
      <c r="Y36" s="134"/>
      <c r="Z36" s="134"/>
      <c r="AA36" s="134">
        <v>267251.21000000002</v>
      </c>
      <c r="AB36" s="135">
        <v>39234353</v>
      </c>
      <c r="AC36" s="135"/>
      <c r="AD36" s="135"/>
      <c r="AE36" s="135">
        <v>18290339</v>
      </c>
      <c r="AF36" s="135"/>
      <c r="AG36" s="135">
        <v>885093.58</v>
      </c>
      <c r="AH36" s="116">
        <v>65128784.810000002</v>
      </c>
      <c r="AI36" s="121">
        <v>39773800</v>
      </c>
      <c r="AJ36" s="121">
        <v>23477300</v>
      </c>
      <c r="AK36" s="121">
        <v>62277200</v>
      </c>
      <c r="AL36" s="121">
        <v>72166500</v>
      </c>
      <c r="AM36" s="121">
        <v>15339300</v>
      </c>
      <c r="AN36" s="121">
        <v>6969500</v>
      </c>
      <c r="AO36" s="122">
        <v>220003600</v>
      </c>
      <c r="AP36" s="119">
        <v>1700000</v>
      </c>
      <c r="AQ36" s="119">
        <v>7699423.6200000001</v>
      </c>
      <c r="AR36" s="119">
        <v>181687.97</v>
      </c>
      <c r="AS36" s="120">
        <v>9581111.5900000017</v>
      </c>
      <c r="AT36" s="121">
        <v>30750</v>
      </c>
      <c r="AU36" s="121">
        <v>62500</v>
      </c>
      <c r="AV36" s="118"/>
      <c r="AW36" s="118"/>
      <c r="AX36" s="118"/>
      <c r="AY36" s="118"/>
      <c r="AZ36" s="118"/>
      <c r="BA36" s="118"/>
      <c r="BB36" s="118"/>
      <c r="BC36" s="118"/>
      <c r="BD36" s="118"/>
      <c r="BE36" s="118"/>
      <c r="BF36" s="118"/>
      <c r="BG36" s="118"/>
      <c r="BH36" s="118"/>
      <c r="BI36" s="118"/>
      <c r="BJ36" s="118"/>
      <c r="BK36" s="118"/>
      <c r="BL36" s="118">
        <v>0</v>
      </c>
      <c r="BM36" s="118"/>
      <c r="BN36" s="118"/>
      <c r="BO36" s="118"/>
      <c r="BP36" s="136"/>
      <c r="BQ36" s="132"/>
      <c r="BR36" s="132"/>
      <c r="BS36" s="137">
        <v>0.32800000000000001</v>
      </c>
      <c r="BT36" s="137">
        <v>0</v>
      </c>
      <c r="BU36" s="137">
        <v>0</v>
      </c>
      <c r="BV36" s="137">
        <v>1.3000000000000001E-2</v>
      </c>
      <c r="BW36" s="137">
        <v>1.9910000000000001</v>
      </c>
      <c r="BX36" s="137">
        <v>0</v>
      </c>
      <c r="BY36" s="137">
        <v>0</v>
      </c>
      <c r="BZ36" s="137">
        <v>0.92800000000000005</v>
      </c>
      <c r="CA36" s="137">
        <v>0</v>
      </c>
      <c r="CB36" s="137">
        <v>4.4999999999999998E-2</v>
      </c>
      <c r="CC36" s="137">
        <v>3.3049999999999997</v>
      </c>
      <c r="CD36" s="138">
        <v>74.16</v>
      </c>
      <c r="CE36" s="137">
        <v>2.4369874889145078</v>
      </c>
      <c r="CF36" s="139"/>
      <c r="CG36" s="118"/>
      <c r="CH36" s="118"/>
      <c r="CI36" s="118"/>
      <c r="CJ36" s="140"/>
      <c r="CK36" s="114"/>
      <c r="CL36" s="114"/>
      <c r="CM36" s="115"/>
      <c r="CN36" s="115"/>
      <c r="CO36" s="30"/>
    </row>
    <row r="37" spans="1:93" s="4" customFormat="1" ht="17.25" customHeight="1" x14ac:dyDescent="0.2">
      <c r="A37" s="56" t="s">
        <v>184</v>
      </c>
      <c r="B37" s="57" t="s">
        <v>185</v>
      </c>
      <c r="C37" s="123">
        <v>1440935300</v>
      </c>
      <c r="D37" s="123">
        <v>1266778450</v>
      </c>
      <c r="E37" s="124">
        <v>2707713750</v>
      </c>
      <c r="F37" s="125">
        <v>215300</v>
      </c>
      <c r="G37" s="125">
        <v>2707498450</v>
      </c>
      <c r="H37" s="126">
        <v>3801241</v>
      </c>
      <c r="I37" s="124">
        <v>2711299691</v>
      </c>
      <c r="J37" s="127">
        <v>3.04</v>
      </c>
      <c r="K37" s="117">
        <v>83.99</v>
      </c>
      <c r="L37" s="128"/>
      <c r="M37" s="126"/>
      <c r="N37" s="123"/>
      <c r="O37" s="121">
        <v>534467815</v>
      </c>
      <c r="P37" s="124">
        <v>3245767506</v>
      </c>
      <c r="Q37" s="129">
        <v>7842563.0199999996</v>
      </c>
      <c r="R37" s="129"/>
      <c r="S37" s="129"/>
      <c r="T37" s="130">
        <v>139277.26999999999</v>
      </c>
      <c r="U37" s="130"/>
      <c r="V37" s="131">
        <v>7703285.75</v>
      </c>
      <c r="W37" s="132"/>
      <c r="X37" s="133">
        <v>7703285.75</v>
      </c>
      <c r="Y37" s="134"/>
      <c r="Z37" s="134"/>
      <c r="AA37" s="134">
        <v>324576.75</v>
      </c>
      <c r="AB37" s="135">
        <v>41099723</v>
      </c>
      <c r="AC37" s="135"/>
      <c r="AD37" s="135"/>
      <c r="AE37" s="135">
        <v>32204321.030000001</v>
      </c>
      <c r="AF37" s="135"/>
      <c r="AG37" s="135">
        <v>1075422.51</v>
      </c>
      <c r="AH37" s="116">
        <v>82407329.040000007</v>
      </c>
      <c r="AI37" s="121">
        <v>37667100</v>
      </c>
      <c r="AJ37" s="121">
        <v>13142900</v>
      </c>
      <c r="AK37" s="121">
        <v>342399600</v>
      </c>
      <c r="AL37" s="121">
        <v>31345100</v>
      </c>
      <c r="AM37" s="121">
        <v>38630700</v>
      </c>
      <c r="AN37" s="121">
        <v>16223050</v>
      </c>
      <c r="AO37" s="122">
        <v>479408450</v>
      </c>
      <c r="AP37" s="119">
        <v>3900000</v>
      </c>
      <c r="AQ37" s="119">
        <v>4308698.75</v>
      </c>
      <c r="AR37" s="119">
        <v>890000</v>
      </c>
      <c r="AS37" s="120">
        <v>9098698.75</v>
      </c>
      <c r="AT37" s="121">
        <v>17500</v>
      </c>
      <c r="AU37" s="121">
        <v>95000</v>
      </c>
      <c r="AV37" s="118"/>
      <c r="AW37" s="118">
        <v>215300</v>
      </c>
      <c r="AX37" s="118"/>
      <c r="AY37" s="118"/>
      <c r="AZ37" s="118"/>
      <c r="BA37" s="118"/>
      <c r="BB37" s="118"/>
      <c r="BC37" s="118"/>
      <c r="BD37" s="118"/>
      <c r="BE37" s="118"/>
      <c r="BF37" s="118"/>
      <c r="BG37" s="118"/>
      <c r="BH37" s="118"/>
      <c r="BI37" s="118"/>
      <c r="BJ37" s="118"/>
      <c r="BK37" s="118"/>
      <c r="BL37" s="118">
        <v>215300</v>
      </c>
      <c r="BM37" s="118"/>
      <c r="BN37" s="118"/>
      <c r="BO37" s="118"/>
      <c r="BP37" s="136"/>
      <c r="BQ37" s="132"/>
      <c r="BR37" s="132"/>
      <c r="BS37" s="137">
        <v>0.28499999999999998</v>
      </c>
      <c r="BT37" s="137">
        <v>0</v>
      </c>
      <c r="BU37" s="137">
        <v>0</v>
      </c>
      <c r="BV37" s="137">
        <v>1.2E-2</v>
      </c>
      <c r="BW37" s="137">
        <v>1.516</v>
      </c>
      <c r="BX37" s="137">
        <v>0</v>
      </c>
      <c r="BY37" s="137">
        <v>0</v>
      </c>
      <c r="BZ37" s="137">
        <v>1.1870000000000001</v>
      </c>
      <c r="CA37" s="137">
        <v>0</v>
      </c>
      <c r="CB37" s="137">
        <v>0.04</v>
      </c>
      <c r="CC37" s="137">
        <v>3.04</v>
      </c>
      <c r="CD37" s="138">
        <v>83.99</v>
      </c>
      <c r="CE37" s="137">
        <v>2.538916570199961</v>
      </c>
      <c r="CF37" s="139"/>
      <c r="CG37" s="118"/>
      <c r="CH37" s="118"/>
      <c r="CI37" s="118"/>
      <c r="CJ37" s="140"/>
      <c r="CK37" s="114"/>
      <c r="CL37" s="114"/>
      <c r="CM37" s="115"/>
      <c r="CN37" s="115"/>
      <c r="CO37" s="30"/>
    </row>
    <row r="38" spans="1:93" s="4" customFormat="1" ht="17.25" customHeight="1" x14ac:dyDescent="0.2">
      <c r="A38" s="56" t="s">
        <v>186</v>
      </c>
      <c r="B38" s="57" t="s">
        <v>187</v>
      </c>
      <c r="C38" s="123">
        <v>2812740940</v>
      </c>
      <c r="D38" s="123">
        <v>2974229400</v>
      </c>
      <c r="E38" s="124">
        <v>5786970340</v>
      </c>
      <c r="F38" s="125">
        <v>2099200</v>
      </c>
      <c r="G38" s="125">
        <v>5784871140</v>
      </c>
      <c r="H38" s="126"/>
      <c r="I38" s="124">
        <v>5784871140</v>
      </c>
      <c r="J38" s="127">
        <v>1.9509999999999998</v>
      </c>
      <c r="K38" s="117">
        <v>89.9</v>
      </c>
      <c r="L38" s="128"/>
      <c r="M38" s="126"/>
      <c r="N38" s="123"/>
      <c r="O38" s="121">
        <v>675118036</v>
      </c>
      <c r="P38" s="124">
        <v>6459989176</v>
      </c>
      <c r="Q38" s="129">
        <v>15608903.630000001</v>
      </c>
      <c r="R38" s="129"/>
      <c r="S38" s="129"/>
      <c r="T38" s="130">
        <v>42234.82</v>
      </c>
      <c r="U38" s="130"/>
      <c r="V38" s="131">
        <v>15566668.810000001</v>
      </c>
      <c r="W38" s="132"/>
      <c r="X38" s="133">
        <v>15566668.810000001</v>
      </c>
      <c r="Y38" s="134"/>
      <c r="Z38" s="134"/>
      <c r="AA38" s="134">
        <v>645998.92000000004</v>
      </c>
      <c r="AB38" s="135">
        <v>67160783</v>
      </c>
      <c r="AC38" s="135"/>
      <c r="AD38" s="135"/>
      <c r="AE38" s="135">
        <v>26448954.399999999</v>
      </c>
      <c r="AF38" s="135">
        <v>578487.11</v>
      </c>
      <c r="AG38" s="135">
        <v>2411684.12</v>
      </c>
      <c r="AH38" s="116">
        <v>112812576.36</v>
      </c>
      <c r="AI38" s="121">
        <v>78753700</v>
      </c>
      <c r="AJ38" s="121">
        <v>2803100</v>
      </c>
      <c r="AK38" s="121">
        <v>380507600</v>
      </c>
      <c r="AL38" s="121">
        <v>33144400</v>
      </c>
      <c r="AM38" s="121">
        <v>1700500</v>
      </c>
      <c r="AN38" s="121">
        <v>26055900</v>
      </c>
      <c r="AO38" s="122">
        <v>522965200</v>
      </c>
      <c r="AP38" s="119">
        <v>5481656.9000000004</v>
      </c>
      <c r="AQ38" s="119">
        <v>9136945.0199999996</v>
      </c>
      <c r="AR38" s="119">
        <v>495000</v>
      </c>
      <c r="AS38" s="120">
        <v>15113601.92</v>
      </c>
      <c r="AT38" s="121">
        <v>17500</v>
      </c>
      <c r="AU38" s="121">
        <v>106000</v>
      </c>
      <c r="AV38" s="118"/>
      <c r="AW38" s="118">
        <v>2099200</v>
      </c>
      <c r="AX38" s="118"/>
      <c r="AY38" s="118"/>
      <c r="AZ38" s="118"/>
      <c r="BA38" s="118"/>
      <c r="BB38" s="118"/>
      <c r="BC38" s="118"/>
      <c r="BD38" s="118"/>
      <c r="BE38" s="118"/>
      <c r="BF38" s="118"/>
      <c r="BG38" s="118"/>
      <c r="BH38" s="118"/>
      <c r="BI38" s="118"/>
      <c r="BJ38" s="118"/>
      <c r="BK38" s="118"/>
      <c r="BL38" s="118">
        <v>2099200</v>
      </c>
      <c r="BM38" s="118"/>
      <c r="BN38" s="118"/>
      <c r="BO38" s="118"/>
      <c r="BP38" s="136"/>
      <c r="BQ38" s="132"/>
      <c r="BR38" s="132"/>
      <c r="BS38" s="137">
        <v>0.27</v>
      </c>
      <c r="BT38" s="137">
        <v>0</v>
      </c>
      <c r="BU38" s="137">
        <v>0</v>
      </c>
      <c r="BV38" s="137">
        <v>1.2E-2</v>
      </c>
      <c r="BW38" s="137">
        <v>1.161</v>
      </c>
      <c r="BX38" s="137">
        <v>0</v>
      </c>
      <c r="BY38" s="137">
        <v>0</v>
      </c>
      <c r="BZ38" s="137">
        <v>0.45700000000000002</v>
      </c>
      <c r="CA38" s="137">
        <v>0.01</v>
      </c>
      <c r="CB38" s="137">
        <v>4.1000000000000002E-2</v>
      </c>
      <c r="CC38" s="137">
        <v>1.9509999999999998</v>
      </c>
      <c r="CD38" s="138">
        <v>89.9</v>
      </c>
      <c r="CE38" s="137">
        <v>1.7463276375000538</v>
      </c>
      <c r="CF38" s="139"/>
      <c r="CG38" s="118"/>
      <c r="CH38" s="118"/>
      <c r="CI38" s="118"/>
      <c r="CJ38" s="140"/>
      <c r="CK38" s="114"/>
      <c r="CL38" s="114"/>
      <c r="CM38" s="115"/>
      <c r="CN38" s="115"/>
      <c r="CO38" s="30"/>
    </row>
    <row r="39" spans="1:93" s="4" customFormat="1" ht="17.25" customHeight="1" x14ac:dyDescent="0.2">
      <c r="A39" s="56" t="s">
        <v>188</v>
      </c>
      <c r="B39" s="57" t="s">
        <v>189</v>
      </c>
      <c r="C39" s="123">
        <v>776249600</v>
      </c>
      <c r="D39" s="123">
        <v>734616000</v>
      </c>
      <c r="E39" s="124">
        <v>1510865600</v>
      </c>
      <c r="F39" s="125">
        <v>117900</v>
      </c>
      <c r="G39" s="125">
        <v>1510747700</v>
      </c>
      <c r="H39" s="126">
        <v>80380</v>
      </c>
      <c r="I39" s="124">
        <v>1510828080</v>
      </c>
      <c r="J39" s="127">
        <v>2.4339999999999997</v>
      </c>
      <c r="K39" s="117">
        <v>101.66</v>
      </c>
      <c r="L39" s="128"/>
      <c r="M39" s="126"/>
      <c r="N39" s="123">
        <v>18167811</v>
      </c>
      <c r="O39" s="121"/>
      <c r="P39" s="124">
        <v>1492660269</v>
      </c>
      <c r="Q39" s="129">
        <v>3606629.93</v>
      </c>
      <c r="R39" s="129"/>
      <c r="S39" s="129"/>
      <c r="T39" s="130">
        <v>8146.75</v>
      </c>
      <c r="U39" s="130"/>
      <c r="V39" s="131">
        <v>3598483.18</v>
      </c>
      <c r="W39" s="132"/>
      <c r="X39" s="133">
        <v>3598483.18</v>
      </c>
      <c r="Y39" s="134"/>
      <c r="Z39" s="134"/>
      <c r="AA39" s="134">
        <v>149266.03</v>
      </c>
      <c r="AB39" s="135">
        <v>20365711</v>
      </c>
      <c r="AC39" s="135"/>
      <c r="AD39" s="135"/>
      <c r="AE39" s="135">
        <v>12172442</v>
      </c>
      <c r="AF39" s="135"/>
      <c r="AG39" s="135">
        <v>487007</v>
      </c>
      <c r="AH39" s="116">
        <v>36772909.210000001</v>
      </c>
      <c r="AI39" s="121">
        <v>18838300</v>
      </c>
      <c r="AJ39" s="121" t="s">
        <v>275</v>
      </c>
      <c r="AK39" s="121">
        <v>29968600</v>
      </c>
      <c r="AL39" s="121">
        <v>15345200</v>
      </c>
      <c r="AM39" s="121"/>
      <c r="AN39" s="121">
        <v>32997300</v>
      </c>
      <c r="AO39" s="122">
        <v>97149400</v>
      </c>
      <c r="AP39" s="119">
        <v>2500000</v>
      </c>
      <c r="AQ39" s="119">
        <v>3413881.33</v>
      </c>
      <c r="AR39" s="119">
        <v>370000</v>
      </c>
      <c r="AS39" s="120">
        <v>6283881.3300000001</v>
      </c>
      <c r="AT39" s="121">
        <v>4500</v>
      </c>
      <c r="AU39" s="121">
        <v>41750</v>
      </c>
      <c r="AV39" s="118"/>
      <c r="AW39" s="118">
        <v>117900</v>
      </c>
      <c r="AX39" s="118"/>
      <c r="AY39" s="118"/>
      <c r="AZ39" s="118"/>
      <c r="BA39" s="118"/>
      <c r="BB39" s="118"/>
      <c r="BC39" s="118"/>
      <c r="BD39" s="118"/>
      <c r="BE39" s="118"/>
      <c r="BF39" s="118"/>
      <c r="BG39" s="118"/>
      <c r="BH39" s="118"/>
      <c r="BI39" s="118"/>
      <c r="BJ39" s="118"/>
      <c r="BK39" s="118"/>
      <c r="BL39" s="118">
        <v>117900</v>
      </c>
      <c r="BM39" s="118"/>
      <c r="BN39" s="118"/>
      <c r="BO39" s="118"/>
      <c r="BP39" s="136"/>
      <c r="BQ39" s="132"/>
      <c r="BR39" s="132"/>
      <c r="BS39" s="137">
        <v>0.23899999999999999</v>
      </c>
      <c r="BT39" s="137">
        <v>0</v>
      </c>
      <c r="BU39" s="137">
        <v>0</v>
      </c>
      <c r="BV39" s="137">
        <v>0.01</v>
      </c>
      <c r="BW39" s="137">
        <v>1.3480000000000001</v>
      </c>
      <c r="BX39" s="137">
        <v>0</v>
      </c>
      <c r="BY39" s="137">
        <v>0</v>
      </c>
      <c r="BZ39" s="137">
        <v>0.80500000000000005</v>
      </c>
      <c r="CA39" s="137">
        <v>0</v>
      </c>
      <c r="CB39" s="137">
        <v>3.2000000000000001E-2</v>
      </c>
      <c r="CC39" s="137">
        <v>2.4339999999999997</v>
      </c>
      <c r="CD39" s="138">
        <v>101.66</v>
      </c>
      <c r="CE39" s="137">
        <v>2.463581966620966</v>
      </c>
      <c r="CF39" s="139"/>
      <c r="CG39" s="118"/>
      <c r="CH39" s="118"/>
      <c r="CI39" s="118"/>
      <c r="CJ39" s="140"/>
      <c r="CK39" s="114"/>
      <c r="CL39" s="114"/>
      <c r="CM39" s="115"/>
      <c r="CN39" s="115"/>
      <c r="CO39" s="30"/>
    </row>
    <row r="40" spans="1:93" s="4" customFormat="1" ht="17.25" customHeight="1" x14ac:dyDescent="0.2">
      <c r="A40" s="56" t="s">
        <v>190</v>
      </c>
      <c r="B40" s="57" t="s">
        <v>191</v>
      </c>
      <c r="C40" s="123">
        <v>551262900</v>
      </c>
      <c r="D40" s="123">
        <v>525763300</v>
      </c>
      <c r="E40" s="124">
        <v>1077026200</v>
      </c>
      <c r="F40" s="125"/>
      <c r="G40" s="125">
        <v>1077026200</v>
      </c>
      <c r="H40" s="126"/>
      <c r="I40" s="124">
        <v>1077026200</v>
      </c>
      <c r="J40" s="127">
        <v>3.1959999999999997</v>
      </c>
      <c r="K40" s="117">
        <v>83.38</v>
      </c>
      <c r="L40" s="128"/>
      <c r="M40" s="126"/>
      <c r="N40" s="123"/>
      <c r="O40" s="121">
        <v>226756313</v>
      </c>
      <c r="P40" s="124">
        <v>1303782513</v>
      </c>
      <c r="Q40" s="129">
        <v>3150255.37</v>
      </c>
      <c r="R40" s="129"/>
      <c r="S40" s="129"/>
      <c r="T40" s="130">
        <v>2849.18</v>
      </c>
      <c r="U40" s="130"/>
      <c r="V40" s="131">
        <v>3147406.19</v>
      </c>
      <c r="W40" s="132"/>
      <c r="X40" s="133">
        <v>3147406.19</v>
      </c>
      <c r="Y40" s="134"/>
      <c r="Z40" s="134"/>
      <c r="AA40" s="134">
        <v>130378.25</v>
      </c>
      <c r="AB40" s="135">
        <v>22455969</v>
      </c>
      <c r="AC40" s="135"/>
      <c r="AD40" s="135"/>
      <c r="AE40" s="135">
        <v>8143392.29</v>
      </c>
      <c r="AF40" s="135">
        <v>107702.62</v>
      </c>
      <c r="AG40" s="135">
        <v>429680.19</v>
      </c>
      <c r="AH40" s="116">
        <v>34414528.539999999</v>
      </c>
      <c r="AI40" s="121">
        <v>30754300</v>
      </c>
      <c r="AJ40" s="121">
        <v>5438100</v>
      </c>
      <c r="AK40" s="121">
        <v>16671200</v>
      </c>
      <c r="AL40" s="121">
        <v>30075600</v>
      </c>
      <c r="AM40" s="121">
        <v>730000</v>
      </c>
      <c r="AN40" s="121">
        <v>35849200</v>
      </c>
      <c r="AO40" s="122">
        <v>119518400</v>
      </c>
      <c r="AP40" s="119">
        <v>1283000</v>
      </c>
      <c r="AQ40" s="119">
        <v>1470883.67</v>
      </c>
      <c r="AR40" s="119">
        <v>276239.09999999998</v>
      </c>
      <c r="AS40" s="120">
        <v>3030122.77</v>
      </c>
      <c r="AT40" s="121">
        <v>4500</v>
      </c>
      <c r="AU40" s="121">
        <v>38250</v>
      </c>
      <c r="AV40" s="118"/>
      <c r="AW40" s="118"/>
      <c r="AX40" s="118"/>
      <c r="AY40" s="118"/>
      <c r="AZ40" s="118"/>
      <c r="BA40" s="118"/>
      <c r="BB40" s="118"/>
      <c r="BC40" s="118"/>
      <c r="BD40" s="118"/>
      <c r="BE40" s="118"/>
      <c r="BF40" s="118"/>
      <c r="BG40" s="118"/>
      <c r="BH40" s="118"/>
      <c r="BI40" s="118"/>
      <c r="BJ40" s="118"/>
      <c r="BK40" s="118"/>
      <c r="BL40" s="118">
        <v>0</v>
      </c>
      <c r="BM40" s="118"/>
      <c r="BN40" s="118"/>
      <c r="BO40" s="118"/>
      <c r="BP40" s="136"/>
      <c r="BQ40" s="132"/>
      <c r="BR40" s="132"/>
      <c r="BS40" s="137">
        <v>0.29299999999999998</v>
      </c>
      <c r="BT40" s="137">
        <v>0</v>
      </c>
      <c r="BU40" s="137">
        <v>0</v>
      </c>
      <c r="BV40" s="137">
        <v>1.2E-2</v>
      </c>
      <c r="BW40" s="137">
        <v>2.085</v>
      </c>
      <c r="BX40" s="137">
        <v>0</v>
      </c>
      <c r="BY40" s="137">
        <v>0</v>
      </c>
      <c r="BZ40" s="137">
        <v>0.75600000000000001</v>
      </c>
      <c r="CA40" s="137">
        <v>0.01</v>
      </c>
      <c r="CB40" s="137">
        <v>0.04</v>
      </c>
      <c r="CC40" s="137">
        <v>3.1959999999999997</v>
      </c>
      <c r="CD40" s="138">
        <v>83.38</v>
      </c>
      <c r="CE40" s="137">
        <v>2.6395912045799927</v>
      </c>
      <c r="CF40" s="139"/>
      <c r="CG40" s="118"/>
      <c r="CH40" s="118"/>
      <c r="CI40" s="118"/>
      <c r="CJ40" s="140"/>
      <c r="CK40" s="114"/>
      <c r="CL40" s="114"/>
      <c r="CM40" s="115"/>
      <c r="CN40" s="115"/>
      <c r="CO40" s="30"/>
    </row>
    <row r="41" spans="1:93" s="4" customFormat="1" ht="17.25" customHeight="1" x14ac:dyDescent="0.2">
      <c r="A41" s="56" t="s">
        <v>192</v>
      </c>
      <c r="B41" s="57" t="s">
        <v>193</v>
      </c>
      <c r="C41" s="123">
        <v>1020409300</v>
      </c>
      <c r="D41" s="123">
        <v>1056968470</v>
      </c>
      <c r="E41" s="124">
        <v>2077377770</v>
      </c>
      <c r="F41" s="125"/>
      <c r="G41" s="125">
        <v>2077377770</v>
      </c>
      <c r="H41" s="126">
        <v>2196919</v>
      </c>
      <c r="I41" s="124">
        <v>2079574689</v>
      </c>
      <c r="J41" s="127">
        <v>2.4579999999999997</v>
      </c>
      <c r="K41" s="117">
        <v>87.58</v>
      </c>
      <c r="L41" s="128"/>
      <c r="M41" s="126"/>
      <c r="N41" s="123"/>
      <c r="O41" s="121">
        <v>302104393</v>
      </c>
      <c r="P41" s="124">
        <v>2381679082</v>
      </c>
      <c r="Q41" s="129">
        <v>5754715.4100000001</v>
      </c>
      <c r="R41" s="129"/>
      <c r="S41" s="129"/>
      <c r="T41" s="130">
        <v>15720.83</v>
      </c>
      <c r="U41" s="130"/>
      <c r="V41" s="131">
        <v>5738994.5800000001</v>
      </c>
      <c r="W41" s="132"/>
      <c r="X41" s="133">
        <v>5738994.5800000001</v>
      </c>
      <c r="Y41" s="134"/>
      <c r="Z41" s="134"/>
      <c r="AA41" s="134">
        <v>238167.91</v>
      </c>
      <c r="AB41" s="135">
        <v>17690538</v>
      </c>
      <c r="AC41" s="135">
        <v>14533207</v>
      </c>
      <c r="AD41" s="135"/>
      <c r="AE41" s="135">
        <v>12031140</v>
      </c>
      <c r="AF41" s="135">
        <v>103979</v>
      </c>
      <c r="AG41" s="135">
        <v>778684</v>
      </c>
      <c r="AH41" s="116">
        <v>51114710.490000002</v>
      </c>
      <c r="AI41" s="121">
        <v>45685600</v>
      </c>
      <c r="AJ41" s="121">
        <v>32528900</v>
      </c>
      <c r="AK41" s="121">
        <v>25113400</v>
      </c>
      <c r="AL41" s="121">
        <v>43333600</v>
      </c>
      <c r="AM41" s="121"/>
      <c r="AN41" s="121">
        <v>7995000</v>
      </c>
      <c r="AO41" s="122">
        <v>154656500</v>
      </c>
      <c r="AP41" s="119">
        <v>3650000</v>
      </c>
      <c r="AQ41" s="119">
        <v>3343373</v>
      </c>
      <c r="AR41" s="119">
        <v>200000</v>
      </c>
      <c r="AS41" s="120">
        <v>7193373</v>
      </c>
      <c r="AT41" s="121">
        <v>1375</v>
      </c>
      <c r="AU41" s="121">
        <v>35000</v>
      </c>
      <c r="AV41" s="118"/>
      <c r="AW41" s="118"/>
      <c r="AX41" s="118"/>
      <c r="AY41" s="118"/>
      <c r="AZ41" s="118"/>
      <c r="BA41" s="118"/>
      <c r="BB41" s="118"/>
      <c r="BC41" s="118"/>
      <c r="BD41" s="118"/>
      <c r="BE41" s="118"/>
      <c r="BF41" s="118"/>
      <c r="BG41" s="118"/>
      <c r="BH41" s="118"/>
      <c r="BI41" s="118"/>
      <c r="BJ41" s="118"/>
      <c r="BK41" s="118"/>
      <c r="BL41" s="118">
        <v>0</v>
      </c>
      <c r="BM41" s="118"/>
      <c r="BN41" s="118"/>
      <c r="BO41" s="118"/>
      <c r="BP41" s="136"/>
      <c r="BQ41" s="132"/>
      <c r="BR41" s="132"/>
      <c r="BS41" s="137">
        <v>0.27600000000000002</v>
      </c>
      <c r="BT41" s="137">
        <v>0</v>
      </c>
      <c r="BU41" s="137">
        <v>0</v>
      </c>
      <c r="BV41" s="137">
        <v>1.2E-2</v>
      </c>
      <c r="BW41" s="137">
        <v>0.85099999999999998</v>
      </c>
      <c r="BX41" s="137">
        <v>0.69899999999999995</v>
      </c>
      <c r="BY41" s="137">
        <v>0</v>
      </c>
      <c r="BZ41" s="137">
        <v>0.57799999999999996</v>
      </c>
      <c r="CA41" s="137">
        <v>5.0000000000000001E-3</v>
      </c>
      <c r="CB41" s="137">
        <v>3.6999999999999998E-2</v>
      </c>
      <c r="CC41" s="137">
        <v>2.4579999999999997</v>
      </c>
      <c r="CD41" s="138">
        <v>87.58</v>
      </c>
      <c r="CE41" s="137">
        <v>2.1461628007026348</v>
      </c>
      <c r="CF41" s="139"/>
      <c r="CG41" s="118"/>
      <c r="CH41" s="118"/>
      <c r="CI41" s="118"/>
      <c r="CJ41" s="140"/>
      <c r="CK41" s="114"/>
      <c r="CL41" s="114"/>
      <c r="CM41" s="115"/>
      <c r="CN41" s="115"/>
      <c r="CO41" s="30"/>
    </row>
    <row r="42" spans="1:93" s="72" customFormat="1" ht="17.25" customHeight="1" x14ac:dyDescent="0.2">
      <c r="A42" s="69" t="s">
        <v>194</v>
      </c>
      <c r="B42" s="70" t="s">
        <v>195</v>
      </c>
      <c r="C42" s="123">
        <v>260988400</v>
      </c>
      <c r="D42" s="123">
        <v>631536100</v>
      </c>
      <c r="E42" s="124">
        <v>892524500</v>
      </c>
      <c r="F42" s="125"/>
      <c r="G42" s="125">
        <v>892524500</v>
      </c>
      <c r="H42" s="126">
        <v>1258992</v>
      </c>
      <c r="I42" s="124">
        <v>893783492</v>
      </c>
      <c r="J42" s="127">
        <v>2.2949999999999999</v>
      </c>
      <c r="K42" s="117">
        <v>93.99</v>
      </c>
      <c r="L42" s="128"/>
      <c r="M42" s="126"/>
      <c r="N42" s="123"/>
      <c r="O42" s="121">
        <v>64535963</v>
      </c>
      <c r="P42" s="124">
        <v>958319455</v>
      </c>
      <c r="Q42" s="129">
        <v>2315532.67</v>
      </c>
      <c r="R42" s="129"/>
      <c r="S42" s="129"/>
      <c r="T42" s="130">
        <v>9384.39</v>
      </c>
      <c r="U42" s="130"/>
      <c r="V42" s="131">
        <v>2306148.2799999998</v>
      </c>
      <c r="W42" s="132"/>
      <c r="X42" s="133">
        <v>2306148.2799999998</v>
      </c>
      <c r="Y42" s="134"/>
      <c r="Z42" s="134"/>
      <c r="AA42" s="134">
        <v>95831.95</v>
      </c>
      <c r="AB42" s="135">
        <v>9168049</v>
      </c>
      <c r="AC42" s="135"/>
      <c r="AD42" s="135"/>
      <c r="AE42" s="135">
        <v>8933937</v>
      </c>
      <c r="AF42" s="135"/>
      <c r="AG42" s="135"/>
      <c r="AH42" s="116">
        <v>20503966.23</v>
      </c>
      <c r="AI42" s="121">
        <v>9744300</v>
      </c>
      <c r="AJ42" s="121"/>
      <c r="AK42" s="121">
        <v>10520800</v>
      </c>
      <c r="AL42" s="121">
        <v>992500</v>
      </c>
      <c r="AM42" s="121"/>
      <c r="AN42" s="121">
        <v>193035400</v>
      </c>
      <c r="AO42" s="122">
        <v>214293000</v>
      </c>
      <c r="AP42" s="119">
        <v>1550000</v>
      </c>
      <c r="AQ42" s="119">
        <v>1779707</v>
      </c>
      <c r="AR42" s="119">
        <v>130000</v>
      </c>
      <c r="AS42" s="120">
        <v>3459707</v>
      </c>
      <c r="AT42" s="121">
        <v>2750</v>
      </c>
      <c r="AU42" s="121">
        <v>10000</v>
      </c>
      <c r="AV42" s="118"/>
      <c r="AW42" s="118"/>
      <c r="AX42" s="118"/>
      <c r="AY42" s="118"/>
      <c r="AZ42" s="118"/>
      <c r="BA42" s="118"/>
      <c r="BB42" s="118"/>
      <c r="BC42" s="118"/>
      <c r="BD42" s="118"/>
      <c r="BE42" s="118"/>
      <c r="BF42" s="118"/>
      <c r="BG42" s="118"/>
      <c r="BH42" s="118"/>
      <c r="BI42" s="118"/>
      <c r="BJ42" s="118"/>
      <c r="BK42" s="118"/>
      <c r="BL42" s="118">
        <v>0</v>
      </c>
      <c r="BM42" s="118"/>
      <c r="BN42" s="118"/>
      <c r="BO42" s="118"/>
      <c r="BP42" s="136"/>
      <c r="BQ42" s="132"/>
      <c r="BR42" s="132"/>
      <c r="BS42" s="137">
        <v>0.25900000000000001</v>
      </c>
      <c r="BT42" s="137">
        <v>0</v>
      </c>
      <c r="BU42" s="137">
        <v>0</v>
      </c>
      <c r="BV42" s="137">
        <v>1.0999999999999999E-2</v>
      </c>
      <c r="BW42" s="137">
        <v>1.026</v>
      </c>
      <c r="BX42" s="137">
        <v>0</v>
      </c>
      <c r="BY42" s="137">
        <v>0</v>
      </c>
      <c r="BZ42" s="137">
        <v>0.999</v>
      </c>
      <c r="CA42" s="137">
        <v>0</v>
      </c>
      <c r="CB42" s="137">
        <v>0</v>
      </c>
      <c r="CC42" s="137">
        <v>2.2949999999999999</v>
      </c>
      <c r="CD42" s="138">
        <v>93.99</v>
      </c>
      <c r="CE42" s="137">
        <v>2.1395752870320264</v>
      </c>
      <c r="CF42" s="139"/>
      <c r="CG42" s="118"/>
      <c r="CH42" s="118"/>
      <c r="CI42" s="118"/>
      <c r="CJ42" s="140"/>
      <c r="CK42" s="114"/>
      <c r="CL42" s="114"/>
      <c r="CM42" s="115"/>
      <c r="CN42" s="115"/>
      <c r="CO42" s="71"/>
    </row>
    <row r="43" spans="1:93" s="4" customFormat="1" ht="17.25" customHeight="1" x14ac:dyDescent="0.2">
      <c r="A43" s="56" t="s">
        <v>196</v>
      </c>
      <c r="B43" s="57" t="s">
        <v>197</v>
      </c>
      <c r="C43" s="123">
        <v>774707400</v>
      </c>
      <c r="D43" s="123">
        <v>825606700</v>
      </c>
      <c r="E43" s="124">
        <v>1600314100</v>
      </c>
      <c r="F43" s="125"/>
      <c r="G43" s="125">
        <v>1600314100</v>
      </c>
      <c r="H43" s="126">
        <v>908597</v>
      </c>
      <c r="I43" s="124">
        <v>1601222697</v>
      </c>
      <c r="J43" s="127">
        <v>3.6479999999999997</v>
      </c>
      <c r="K43" s="117">
        <v>77.09</v>
      </c>
      <c r="L43" s="128"/>
      <c r="M43" s="126"/>
      <c r="N43" s="123"/>
      <c r="O43" s="121">
        <v>478123254</v>
      </c>
      <c r="P43" s="124">
        <v>2079345951</v>
      </c>
      <c r="Q43" s="129">
        <v>5024205.0999999996</v>
      </c>
      <c r="R43" s="129"/>
      <c r="S43" s="129"/>
      <c r="T43" s="130">
        <v>2237.6799999999998</v>
      </c>
      <c r="U43" s="130"/>
      <c r="V43" s="131">
        <v>5021967.42</v>
      </c>
      <c r="W43" s="132"/>
      <c r="X43" s="133">
        <v>5021967.42</v>
      </c>
      <c r="Y43" s="134"/>
      <c r="Z43" s="134"/>
      <c r="AA43" s="134">
        <v>207934.6</v>
      </c>
      <c r="AB43" s="135">
        <v>35866417</v>
      </c>
      <c r="AC43" s="135"/>
      <c r="AD43" s="135"/>
      <c r="AE43" s="135">
        <v>16532846</v>
      </c>
      <c r="AF43" s="135">
        <v>80061</v>
      </c>
      <c r="AG43" s="135">
        <v>689051</v>
      </c>
      <c r="AH43" s="116">
        <v>58398277.019999996</v>
      </c>
      <c r="AI43" s="121">
        <v>62099800</v>
      </c>
      <c r="AJ43" s="121">
        <v>9728300</v>
      </c>
      <c r="AK43" s="121">
        <v>50893800</v>
      </c>
      <c r="AL43" s="121">
        <v>23107100</v>
      </c>
      <c r="AM43" s="121">
        <v>99800</v>
      </c>
      <c r="AN43" s="121">
        <v>4948200</v>
      </c>
      <c r="AO43" s="122">
        <v>150877000</v>
      </c>
      <c r="AP43" s="119">
        <v>1665000</v>
      </c>
      <c r="AQ43" s="119">
        <v>3638408.69</v>
      </c>
      <c r="AR43" s="119">
        <v>487000</v>
      </c>
      <c r="AS43" s="120">
        <v>5790408.6899999995</v>
      </c>
      <c r="AT43" s="121">
        <v>12000</v>
      </c>
      <c r="AU43" s="121">
        <v>59000</v>
      </c>
      <c r="AV43" s="118"/>
      <c r="AW43" s="118"/>
      <c r="AX43" s="118"/>
      <c r="AY43" s="118"/>
      <c r="AZ43" s="118"/>
      <c r="BA43" s="118"/>
      <c r="BB43" s="118"/>
      <c r="BC43" s="118"/>
      <c r="BD43" s="118"/>
      <c r="BE43" s="118"/>
      <c r="BF43" s="118"/>
      <c r="BG43" s="118"/>
      <c r="BH43" s="118"/>
      <c r="BI43" s="118"/>
      <c r="BJ43" s="118"/>
      <c r="BK43" s="118"/>
      <c r="BL43" s="118">
        <v>0</v>
      </c>
      <c r="BM43" s="118"/>
      <c r="BN43" s="118"/>
      <c r="BO43" s="118"/>
      <c r="BP43" s="136"/>
      <c r="BQ43" s="132"/>
      <c r="BR43" s="132"/>
      <c r="BS43" s="137">
        <v>0.314</v>
      </c>
      <c r="BT43" s="137">
        <v>0</v>
      </c>
      <c r="BU43" s="137">
        <v>0</v>
      </c>
      <c r="BV43" s="137">
        <v>1.2E-2</v>
      </c>
      <c r="BW43" s="137">
        <v>2.2400000000000002</v>
      </c>
      <c r="BX43" s="137">
        <v>0</v>
      </c>
      <c r="BY43" s="137">
        <v>0</v>
      </c>
      <c r="BZ43" s="137">
        <v>1.0329999999999999</v>
      </c>
      <c r="CA43" s="137">
        <v>5.0000000000000001E-3</v>
      </c>
      <c r="CB43" s="137">
        <v>4.3999999999999997E-2</v>
      </c>
      <c r="CC43" s="137">
        <v>3.6479999999999997</v>
      </c>
      <c r="CD43" s="138">
        <v>77.09</v>
      </c>
      <c r="CE43" s="137">
        <v>2.8084925931596456</v>
      </c>
      <c r="CF43" s="139"/>
      <c r="CG43" s="118"/>
      <c r="CH43" s="118"/>
      <c r="CI43" s="118"/>
      <c r="CJ43" s="140"/>
      <c r="CK43" s="114"/>
      <c r="CL43" s="114"/>
      <c r="CM43" s="115"/>
      <c r="CN43" s="115"/>
      <c r="CO43" s="30"/>
    </row>
    <row r="44" spans="1:93" s="4" customFormat="1" ht="17.25" customHeight="1" x14ac:dyDescent="0.2">
      <c r="A44" s="56" t="s">
        <v>198</v>
      </c>
      <c r="B44" s="57" t="s">
        <v>199</v>
      </c>
      <c r="C44" s="123">
        <v>817282900</v>
      </c>
      <c r="D44" s="123">
        <v>1056815000</v>
      </c>
      <c r="E44" s="124">
        <v>1874097900</v>
      </c>
      <c r="F44" s="125"/>
      <c r="G44" s="125">
        <v>1874097900</v>
      </c>
      <c r="H44" s="126">
        <v>2262061</v>
      </c>
      <c r="I44" s="124">
        <v>1876359961</v>
      </c>
      <c r="J44" s="127">
        <v>2.802</v>
      </c>
      <c r="K44" s="117">
        <v>96.95</v>
      </c>
      <c r="L44" s="128"/>
      <c r="M44" s="126"/>
      <c r="N44" s="123"/>
      <c r="O44" s="121">
        <v>64309685</v>
      </c>
      <c r="P44" s="124">
        <v>1940669646</v>
      </c>
      <c r="Q44" s="129">
        <v>4689129.45</v>
      </c>
      <c r="R44" s="129"/>
      <c r="S44" s="129"/>
      <c r="T44" s="130">
        <v>39880.74</v>
      </c>
      <c r="U44" s="130"/>
      <c r="V44" s="131">
        <v>4649248.71</v>
      </c>
      <c r="W44" s="132"/>
      <c r="X44" s="133">
        <v>4649248.71</v>
      </c>
      <c r="Y44" s="134"/>
      <c r="Z44" s="134"/>
      <c r="AA44" s="134">
        <v>194066.96</v>
      </c>
      <c r="AB44" s="135">
        <v>28579083</v>
      </c>
      <c r="AC44" s="135"/>
      <c r="AD44" s="135"/>
      <c r="AE44" s="135">
        <v>18479883</v>
      </c>
      <c r="AF44" s="135"/>
      <c r="AG44" s="135">
        <v>669536</v>
      </c>
      <c r="AH44" s="116">
        <v>52571817.670000002</v>
      </c>
      <c r="AI44" s="121">
        <v>44284600</v>
      </c>
      <c r="AJ44" s="121">
        <v>22611000</v>
      </c>
      <c r="AK44" s="121">
        <v>130964500</v>
      </c>
      <c r="AL44" s="121">
        <v>11301100</v>
      </c>
      <c r="AM44" s="121">
        <v>187172900</v>
      </c>
      <c r="AN44" s="121">
        <v>9218400</v>
      </c>
      <c r="AO44" s="122">
        <v>405552500</v>
      </c>
      <c r="AP44" s="119">
        <v>3548065</v>
      </c>
      <c r="AQ44" s="119">
        <v>3682991</v>
      </c>
      <c r="AR44" s="119">
        <v>450000</v>
      </c>
      <c r="AS44" s="120">
        <v>7681056</v>
      </c>
      <c r="AT44" s="121">
        <v>13000</v>
      </c>
      <c r="AU44" s="121">
        <v>58500</v>
      </c>
      <c r="AV44" s="118"/>
      <c r="AW44" s="118"/>
      <c r="AX44" s="118"/>
      <c r="AY44" s="118"/>
      <c r="AZ44" s="118"/>
      <c r="BA44" s="118"/>
      <c r="BB44" s="118"/>
      <c r="BC44" s="118"/>
      <c r="BD44" s="118"/>
      <c r="BE44" s="118"/>
      <c r="BF44" s="118"/>
      <c r="BG44" s="118"/>
      <c r="BH44" s="118"/>
      <c r="BI44" s="118"/>
      <c r="BJ44" s="118"/>
      <c r="BK44" s="118"/>
      <c r="BL44" s="118">
        <v>0</v>
      </c>
      <c r="BM44" s="118"/>
      <c r="BN44" s="118"/>
      <c r="BO44" s="118"/>
      <c r="BP44" s="136"/>
      <c r="BQ44" s="132"/>
      <c r="BR44" s="132"/>
      <c r="BS44" s="137">
        <v>0.248</v>
      </c>
      <c r="BT44" s="137">
        <v>0</v>
      </c>
      <c r="BU44" s="137">
        <v>0</v>
      </c>
      <c r="BV44" s="137">
        <v>1.0999999999999999E-2</v>
      </c>
      <c r="BW44" s="137">
        <v>1.5239999999999998</v>
      </c>
      <c r="BX44" s="137">
        <v>0</v>
      </c>
      <c r="BY44" s="137">
        <v>0</v>
      </c>
      <c r="BZ44" s="137">
        <v>0.98399999999999999</v>
      </c>
      <c r="CA44" s="137">
        <v>0</v>
      </c>
      <c r="CB44" s="137">
        <v>3.4999999999999996E-2</v>
      </c>
      <c r="CC44" s="137">
        <v>2.802</v>
      </c>
      <c r="CD44" s="138">
        <v>96.95</v>
      </c>
      <c r="CE44" s="137">
        <v>2.7089524370290481</v>
      </c>
      <c r="CF44" s="139"/>
      <c r="CG44" s="118"/>
      <c r="CH44" s="118"/>
      <c r="CI44" s="118"/>
      <c r="CJ44" s="140"/>
      <c r="CK44" s="114"/>
      <c r="CL44" s="114"/>
      <c r="CM44" s="115"/>
      <c r="CN44" s="115"/>
      <c r="CO44" s="30"/>
    </row>
    <row r="45" spans="1:93" s="4" customFormat="1" ht="17.25" customHeight="1" x14ac:dyDescent="0.2">
      <c r="A45" s="56" t="s">
        <v>200</v>
      </c>
      <c r="B45" s="57" t="s">
        <v>201</v>
      </c>
      <c r="C45" s="123">
        <v>433365600</v>
      </c>
      <c r="D45" s="123">
        <v>432005300</v>
      </c>
      <c r="E45" s="124">
        <v>865370900</v>
      </c>
      <c r="F45" s="125"/>
      <c r="G45" s="125">
        <v>865370900</v>
      </c>
      <c r="H45" s="126">
        <v>908803</v>
      </c>
      <c r="I45" s="124">
        <v>866279703</v>
      </c>
      <c r="J45" s="127">
        <v>3.0259999999999998</v>
      </c>
      <c r="K45" s="117">
        <v>88.28</v>
      </c>
      <c r="L45" s="128"/>
      <c r="M45" s="126"/>
      <c r="N45" s="123"/>
      <c r="O45" s="121">
        <v>122752095</v>
      </c>
      <c r="P45" s="124">
        <v>989031798</v>
      </c>
      <c r="Q45" s="129">
        <v>2389741.16</v>
      </c>
      <c r="R45" s="129"/>
      <c r="S45" s="129"/>
      <c r="T45" s="130">
        <v>28307.83</v>
      </c>
      <c r="U45" s="130"/>
      <c r="V45" s="131">
        <v>2361433.33</v>
      </c>
      <c r="W45" s="132"/>
      <c r="X45" s="133">
        <v>2361433.33</v>
      </c>
      <c r="Y45" s="134"/>
      <c r="Z45" s="134"/>
      <c r="AA45" s="134">
        <v>98903.18</v>
      </c>
      <c r="AB45" s="135">
        <v>10171165</v>
      </c>
      <c r="AC45" s="135">
        <v>5952801</v>
      </c>
      <c r="AD45" s="135"/>
      <c r="AE45" s="135">
        <v>7300000</v>
      </c>
      <c r="AF45" s="135"/>
      <c r="AG45" s="135">
        <v>325938</v>
      </c>
      <c r="AH45" s="116">
        <v>26210240.509999998</v>
      </c>
      <c r="AI45" s="121">
        <v>6984100</v>
      </c>
      <c r="AJ45" s="121"/>
      <c r="AK45" s="121">
        <v>14108100</v>
      </c>
      <c r="AL45" s="121">
        <v>15335800</v>
      </c>
      <c r="AM45" s="121"/>
      <c r="AN45" s="121">
        <v>6288300</v>
      </c>
      <c r="AO45" s="122">
        <v>42716300</v>
      </c>
      <c r="AP45" s="119">
        <v>109000</v>
      </c>
      <c r="AQ45" s="119">
        <v>1590447</v>
      </c>
      <c r="AR45" s="119">
        <v>241000</v>
      </c>
      <c r="AS45" s="120">
        <v>1940447</v>
      </c>
      <c r="AT45" s="121">
        <v>5000</v>
      </c>
      <c r="AU45" s="121">
        <v>24250</v>
      </c>
      <c r="AV45" s="118"/>
      <c r="AW45" s="118"/>
      <c r="AX45" s="118"/>
      <c r="AY45" s="118"/>
      <c r="AZ45" s="118"/>
      <c r="BA45" s="118"/>
      <c r="BB45" s="118"/>
      <c r="BC45" s="118"/>
      <c r="BD45" s="118"/>
      <c r="BE45" s="118"/>
      <c r="BF45" s="118"/>
      <c r="BG45" s="118"/>
      <c r="BH45" s="118"/>
      <c r="BI45" s="118"/>
      <c r="BJ45" s="118"/>
      <c r="BK45" s="118"/>
      <c r="BL45" s="118">
        <v>0</v>
      </c>
      <c r="BM45" s="118"/>
      <c r="BN45" s="118"/>
      <c r="BO45" s="118"/>
      <c r="BP45" s="136"/>
      <c r="BQ45" s="132"/>
      <c r="BR45" s="132"/>
      <c r="BS45" s="137">
        <v>0.27300000000000002</v>
      </c>
      <c r="BT45" s="137">
        <v>0</v>
      </c>
      <c r="BU45" s="137">
        <v>0</v>
      </c>
      <c r="BV45" s="137">
        <v>1.0999999999999999E-2</v>
      </c>
      <c r="BW45" s="137">
        <v>1.1749999999999998</v>
      </c>
      <c r="BX45" s="137">
        <v>0.68700000000000006</v>
      </c>
      <c r="BY45" s="137">
        <v>0</v>
      </c>
      <c r="BZ45" s="137">
        <v>0.84299999999999997</v>
      </c>
      <c r="CA45" s="137">
        <v>0</v>
      </c>
      <c r="CB45" s="137">
        <v>3.6999999999999998E-2</v>
      </c>
      <c r="CC45" s="137">
        <v>3.0259999999999998</v>
      </c>
      <c r="CD45" s="138">
        <v>88.28</v>
      </c>
      <c r="CE45" s="137">
        <v>2.6500907820154835</v>
      </c>
      <c r="CF45" s="139"/>
      <c r="CG45" s="118"/>
      <c r="CH45" s="118"/>
      <c r="CI45" s="118"/>
      <c r="CJ45" s="140"/>
      <c r="CK45" s="114"/>
      <c r="CL45" s="114"/>
      <c r="CM45" s="115"/>
      <c r="CN45" s="115"/>
      <c r="CO45" s="30"/>
    </row>
    <row r="46" spans="1:93" s="4" customFormat="1" ht="17.25" customHeight="1" x14ac:dyDescent="0.2">
      <c r="A46" s="56" t="s">
        <v>202</v>
      </c>
      <c r="B46" s="57" t="s">
        <v>203</v>
      </c>
      <c r="C46" s="123">
        <v>558521900</v>
      </c>
      <c r="D46" s="123">
        <v>650878800</v>
      </c>
      <c r="E46" s="124">
        <v>1209400700</v>
      </c>
      <c r="F46" s="125"/>
      <c r="G46" s="125">
        <v>1209400700</v>
      </c>
      <c r="H46" s="126"/>
      <c r="I46" s="124">
        <v>1209400700</v>
      </c>
      <c r="J46" s="127">
        <v>2.5749999999999997</v>
      </c>
      <c r="K46" s="117">
        <v>91.97</v>
      </c>
      <c r="L46" s="128"/>
      <c r="M46" s="126"/>
      <c r="N46" s="123"/>
      <c r="O46" s="121">
        <v>108227466</v>
      </c>
      <c r="P46" s="124">
        <v>1317628166</v>
      </c>
      <c r="Q46" s="129">
        <v>3183709.83</v>
      </c>
      <c r="R46" s="129"/>
      <c r="S46" s="129"/>
      <c r="T46" s="130">
        <v>9529.5400000000009</v>
      </c>
      <c r="U46" s="130"/>
      <c r="V46" s="131">
        <v>3174180.29</v>
      </c>
      <c r="W46" s="132"/>
      <c r="X46" s="133">
        <v>3174180.29</v>
      </c>
      <c r="Y46" s="134"/>
      <c r="Z46" s="134"/>
      <c r="AA46" s="134">
        <v>131762.82</v>
      </c>
      <c r="AB46" s="135">
        <v>11051009</v>
      </c>
      <c r="AC46" s="135">
        <v>7957043</v>
      </c>
      <c r="AD46" s="135"/>
      <c r="AE46" s="135">
        <v>8702454</v>
      </c>
      <c r="AF46" s="135">
        <v>120940</v>
      </c>
      <c r="AG46" s="135"/>
      <c r="AH46" s="116">
        <v>31137389.109999999</v>
      </c>
      <c r="AI46" s="121">
        <v>12468100</v>
      </c>
      <c r="AJ46" s="121">
        <v>5041400</v>
      </c>
      <c r="AK46" s="121">
        <v>90124100</v>
      </c>
      <c r="AL46" s="121">
        <v>13826700</v>
      </c>
      <c r="AM46" s="121">
        <v>45100</v>
      </c>
      <c r="AN46" s="121">
        <v>9724400</v>
      </c>
      <c r="AO46" s="122">
        <v>131229800</v>
      </c>
      <c r="AP46" s="119">
        <v>1504000</v>
      </c>
      <c r="AQ46" s="119">
        <v>1062148.3799999999</v>
      </c>
      <c r="AR46" s="119">
        <v>365000</v>
      </c>
      <c r="AS46" s="120">
        <v>2931148.38</v>
      </c>
      <c r="AT46" s="121">
        <v>5750</v>
      </c>
      <c r="AU46" s="121">
        <v>28750</v>
      </c>
      <c r="AV46" s="118"/>
      <c r="AW46" s="118"/>
      <c r="AX46" s="118"/>
      <c r="AY46" s="118"/>
      <c r="AZ46" s="118"/>
      <c r="BA46" s="118"/>
      <c r="BB46" s="118"/>
      <c r="BC46" s="118"/>
      <c r="BD46" s="118"/>
      <c r="BE46" s="118"/>
      <c r="BF46" s="118"/>
      <c r="BG46" s="118"/>
      <c r="BH46" s="118"/>
      <c r="BI46" s="118"/>
      <c r="BJ46" s="118"/>
      <c r="BK46" s="118"/>
      <c r="BL46" s="118">
        <v>0</v>
      </c>
      <c r="BM46" s="118"/>
      <c r="BN46" s="118"/>
      <c r="BO46" s="118"/>
      <c r="BP46" s="136"/>
      <c r="BQ46" s="132"/>
      <c r="BR46" s="132"/>
      <c r="BS46" s="137">
        <v>0.26300000000000001</v>
      </c>
      <c r="BT46" s="137">
        <v>0</v>
      </c>
      <c r="BU46" s="137">
        <v>0</v>
      </c>
      <c r="BV46" s="137">
        <v>1.0999999999999999E-2</v>
      </c>
      <c r="BW46" s="137">
        <v>0.91400000000000003</v>
      </c>
      <c r="BX46" s="137">
        <v>0.65800000000000003</v>
      </c>
      <c r="BY46" s="137">
        <v>0</v>
      </c>
      <c r="BZ46" s="137">
        <v>0.71899999999999997</v>
      </c>
      <c r="CA46" s="137">
        <v>0.01</v>
      </c>
      <c r="CB46" s="137">
        <v>0</v>
      </c>
      <c r="CC46" s="137">
        <v>2.5749999999999997</v>
      </c>
      <c r="CD46" s="138">
        <v>91.97</v>
      </c>
      <c r="CE46" s="137">
        <v>2.3631393069355502</v>
      </c>
      <c r="CF46" s="139"/>
      <c r="CG46" s="118"/>
      <c r="CH46" s="118"/>
      <c r="CI46" s="118"/>
      <c r="CJ46" s="140"/>
      <c r="CK46" s="114"/>
      <c r="CL46" s="114"/>
      <c r="CM46" s="115"/>
      <c r="CN46" s="115"/>
      <c r="CO46" s="30"/>
    </row>
    <row r="47" spans="1:93" s="4" customFormat="1" ht="17.25" customHeight="1" x14ac:dyDescent="0.2">
      <c r="A47" s="56" t="s">
        <v>204</v>
      </c>
      <c r="B47" s="57" t="s">
        <v>205</v>
      </c>
      <c r="C47" s="123">
        <v>1004828100</v>
      </c>
      <c r="D47" s="123">
        <v>1168774900</v>
      </c>
      <c r="E47" s="124">
        <v>2173603000</v>
      </c>
      <c r="F47" s="125">
        <v>61357</v>
      </c>
      <c r="G47" s="125">
        <v>2173541643</v>
      </c>
      <c r="H47" s="126"/>
      <c r="I47" s="124">
        <v>2173541643</v>
      </c>
      <c r="J47" s="127">
        <v>3.07</v>
      </c>
      <c r="K47" s="117">
        <v>82.99</v>
      </c>
      <c r="L47" s="128"/>
      <c r="M47" s="126"/>
      <c r="N47" s="123"/>
      <c r="O47" s="121">
        <v>451103671</v>
      </c>
      <c r="P47" s="124">
        <v>2624645314</v>
      </c>
      <c r="Q47" s="129">
        <v>6341780.8700000001</v>
      </c>
      <c r="R47" s="129"/>
      <c r="S47" s="129"/>
      <c r="T47" s="130">
        <v>10901.66</v>
      </c>
      <c r="U47" s="130"/>
      <c r="V47" s="131">
        <v>6330879.21</v>
      </c>
      <c r="W47" s="132"/>
      <c r="X47" s="133">
        <v>6330879.21</v>
      </c>
      <c r="Y47" s="134"/>
      <c r="Z47" s="134"/>
      <c r="AA47" s="134">
        <v>262464.53000000003</v>
      </c>
      <c r="AB47" s="135">
        <v>31225936</v>
      </c>
      <c r="AC47" s="135">
        <v>12770613</v>
      </c>
      <c r="AD47" s="135"/>
      <c r="AE47" s="135">
        <v>15033284.449999999</v>
      </c>
      <c r="AF47" s="135">
        <v>217354.16</v>
      </c>
      <c r="AG47" s="135">
        <v>873712</v>
      </c>
      <c r="AH47" s="116">
        <v>66714243.349999994</v>
      </c>
      <c r="AI47" s="121">
        <v>83149200</v>
      </c>
      <c r="AJ47" s="121">
        <v>9810300</v>
      </c>
      <c r="AK47" s="121">
        <v>69966400</v>
      </c>
      <c r="AL47" s="121">
        <v>31899000</v>
      </c>
      <c r="AM47" s="121">
        <v>2051500</v>
      </c>
      <c r="AN47" s="121">
        <v>16338300</v>
      </c>
      <c r="AO47" s="122">
        <v>213214700</v>
      </c>
      <c r="AP47" s="119">
        <v>1925000</v>
      </c>
      <c r="AQ47" s="119">
        <v>3487869.14</v>
      </c>
      <c r="AR47" s="119">
        <v>10000</v>
      </c>
      <c r="AS47" s="120">
        <v>5422869.1400000006</v>
      </c>
      <c r="AT47" s="121">
        <v>8000</v>
      </c>
      <c r="AU47" s="121">
        <v>67750</v>
      </c>
      <c r="AV47" s="118"/>
      <c r="AW47" s="118">
        <v>61357</v>
      </c>
      <c r="AX47" s="118"/>
      <c r="AY47" s="118"/>
      <c r="AZ47" s="118"/>
      <c r="BA47" s="118"/>
      <c r="BB47" s="118"/>
      <c r="BC47" s="118"/>
      <c r="BD47" s="118"/>
      <c r="BE47" s="118"/>
      <c r="BF47" s="118"/>
      <c r="BG47" s="118"/>
      <c r="BH47" s="118"/>
      <c r="BI47" s="118"/>
      <c r="BJ47" s="118"/>
      <c r="BK47" s="118"/>
      <c r="BL47" s="118">
        <v>61357</v>
      </c>
      <c r="BM47" s="118"/>
      <c r="BN47" s="118"/>
      <c r="BO47" s="118"/>
      <c r="BP47" s="136"/>
      <c r="BQ47" s="132"/>
      <c r="BR47" s="132"/>
      <c r="BS47" s="137">
        <v>0.29199999999999998</v>
      </c>
      <c r="BT47" s="137">
        <v>0</v>
      </c>
      <c r="BU47" s="137">
        <v>0</v>
      </c>
      <c r="BV47" s="137">
        <v>1.0999999999999999E-2</v>
      </c>
      <c r="BW47" s="137">
        <v>1.4370000000000001</v>
      </c>
      <c r="BX47" s="137">
        <v>0.58799999999999997</v>
      </c>
      <c r="BY47" s="137">
        <v>0</v>
      </c>
      <c r="BZ47" s="137">
        <v>0.69199999999999995</v>
      </c>
      <c r="CA47" s="137">
        <v>0.01</v>
      </c>
      <c r="CB47" s="137">
        <v>0.04</v>
      </c>
      <c r="CC47" s="137">
        <v>3.07</v>
      </c>
      <c r="CD47" s="138">
        <v>82.99</v>
      </c>
      <c r="CE47" s="137">
        <v>2.5418384340978419</v>
      </c>
      <c r="CF47" s="139"/>
      <c r="CG47" s="118"/>
      <c r="CH47" s="118"/>
      <c r="CI47" s="118"/>
      <c r="CJ47" s="140"/>
      <c r="CK47" s="114"/>
      <c r="CL47" s="114"/>
      <c r="CM47" s="115"/>
      <c r="CN47" s="115"/>
      <c r="CO47" s="30"/>
    </row>
    <row r="48" spans="1:93" s="4" customFormat="1" ht="17.25" customHeight="1" x14ac:dyDescent="0.2">
      <c r="A48" s="56" t="s">
        <v>206</v>
      </c>
      <c r="B48" s="57" t="s">
        <v>207</v>
      </c>
      <c r="C48" s="123">
        <v>907376500</v>
      </c>
      <c r="D48" s="123">
        <v>816709800</v>
      </c>
      <c r="E48" s="124">
        <v>1724086300</v>
      </c>
      <c r="F48" s="125"/>
      <c r="G48" s="125">
        <v>1724086300</v>
      </c>
      <c r="H48" s="126">
        <v>1146335</v>
      </c>
      <c r="I48" s="124">
        <v>1725232635</v>
      </c>
      <c r="J48" s="127">
        <v>2.1229999999999998</v>
      </c>
      <c r="K48" s="117">
        <v>99.09</v>
      </c>
      <c r="L48" s="128"/>
      <c r="M48" s="126"/>
      <c r="N48" s="123"/>
      <c r="O48" s="121">
        <v>17697845</v>
      </c>
      <c r="P48" s="124">
        <v>1742930480</v>
      </c>
      <c r="Q48" s="129">
        <v>4211343.57</v>
      </c>
      <c r="R48" s="129"/>
      <c r="S48" s="129"/>
      <c r="T48" s="130">
        <v>16100.16</v>
      </c>
      <c r="U48" s="130"/>
      <c r="V48" s="131">
        <v>4195243.41</v>
      </c>
      <c r="W48" s="132"/>
      <c r="X48" s="133">
        <v>4195243.41</v>
      </c>
      <c r="Y48" s="134"/>
      <c r="Z48" s="134"/>
      <c r="AA48" s="134">
        <v>174293.05</v>
      </c>
      <c r="AB48" s="135">
        <v>15407192</v>
      </c>
      <c r="AC48" s="135">
        <v>10843342</v>
      </c>
      <c r="AD48" s="135"/>
      <c r="AE48" s="135">
        <v>5819774</v>
      </c>
      <c r="AF48" s="135">
        <v>172523</v>
      </c>
      <c r="AG48" s="135"/>
      <c r="AH48" s="116">
        <v>36612367.460000001</v>
      </c>
      <c r="AI48" s="121">
        <v>45695600</v>
      </c>
      <c r="AJ48" s="121"/>
      <c r="AK48" s="121">
        <v>38396900</v>
      </c>
      <c r="AL48" s="121">
        <v>14801800</v>
      </c>
      <c r="AM48" s="121">
        <v>495100</v>
      </c>
      <c r="AN48" s="121">
        <v>9607500</v>
      </c>
      <c r="AO48" s="122">
        <v>108996900</v>
      </c>
      <c r="AP48" s="119">
        <v>1000000</v>
      </c>
      <c r="AQ48" s="119">
        <v>3220853</v>
      </c>
      <c r="AR48" s="119">
        <v>323800</v>
      </c>
      <c r="AS48" s="120">
        <v>4544653</v>
      </c>
      <c r="AT48" s="121">
        <v>2250</v>
      </c>
      <c r="AU48" s="121">
        <v>24500</v>
      </c>
      <c r="AV48" s="118"/>
      <c r="AW48" s="118"/>
      <c r="AX48" s="118"/>
      <c r="AY48" s="118"/>
      <c r="AZ48" s="118"/>
      <c r="BA48" s="118"/>
      <c r="BB48" s="118"/>
      <c r="BC48" s="118"/>
      <c r="BD48" s="118"/>
      <c r="BE48" s="118"/>
      <c r="BF48" s="118"/>
      <c r="BG48" s="118"/>
      <c r="BH48" s="118"/>
      <c r="BI48" s="118"/>
      <c r="BJ48" s="118"/>
      <c r="BK48" s="118"/>
      <c r="BL48" s="118">
        <v>0</v>
      </c>
      <c r="BM48" s="118"/>
      <c r="BN48" s="118"/>
      <c r="BO48" s="118"/>
      <c r="BP48" s="136"/>
      <c r="BQ48" s="132"/>
      <c r="BR48" s="132"/>
      <c r="BS48" s="137">
        <v>0.24399999999999999</v>
      </c>
      <c r="BT48" s="137">
        <v>0</v>
      </c>
      <c r="BU48" s="137">
        <v>0</v>
      </c>
      <c r="BV48" s="137">
        <v>0.01</v>
      </c>
      <c r="BW48" s="137">
        <v>0.89400000000000002</v>
      </c>
      <c r="BX48" s="137">
        <v>0.628</v>
      </c>
      <c r="BY48" s="137">
        <v>0</v>
      </c>
      <c r="BZ48" s="137">
        <v>0.33700000000000002</v>
      </c>
      <c r="CA48" s="137">
        <v>0.01</v>
      </c>
      <c r="CB48" s="137">
        <v>0</v>
      </c>
      <c r="CC48" s="137">
        <v>2.1229999999999998</v>
      </c>
      <c r="CD48" s="138">
        <v>99.09</v>
      </c>
      <c r="CE48" s="137">
        <v>2.1006212169747589</v>
      </c>
      <c r="CF48" s="139"/>
      <c r="CG48" s="118"/>
      <c r="CH48" s="118"/>
      <c r="CI48" s="118"/>
      <c r="CJ48" s="140"/>
      <c r="CK48" s="114"/>
      <c r="CL48" s="114"/>
      <c r="CM48" s="115"/>
      <c r="CN48" s="115"/>
      <c r="CO48" s="30"/>
    </row>
    <row r="49" spans="1:93" s="4" customFormat="1" ht="17.25" customHeight="1" x14ac:dyDescent="0.2">
      <c r="A49" s="56" t="s">
        <v>208</v>
      </c>
      <c r="B49" s="57" t="s">
        <v>209</v>
      </c>
      <c r="C49" s="123">
        <v>806275300</v>
      </c>
      <c r="D49" s="123">
        <v>905559300</v>
      </c>
      <c r="E49" s="124">
        <v>1711834600</v>
      </c>
      <c r="F49" s="125"/>
      <c r="G49" s="125">
        <v>1711834600</v>
      </c>
      <c r="H49" s="126">
        <v>1693957</v>
      </c>
      <c r="I49" s="124">
        <v>1713528557</v>
      </c>
      <c r="J49" s="127">
        <v>2.7959999999999998</v>
      </c>
      <c r="K49" s="117">
        <v>97.14</v>
      </c>
      <c r="L49" s="128"/>
      <c r="M49" s="126"/>
      <c r="N49" s="123"/>
      <c r="O49" s="121">
        <v>52810153</v>
      </c>
      <c r="P49" s="124">
        <v>1766338710</v>
      </c>
      <c r="Q49" s="129">
        <v>4267903.54</v>
      </c>
      <c r="R49" s="129"/>
      <c r="S49" s="129"/>
      <c r="T49" s="130">
        <v>12181.21</v>
      </c>
      <c r="U49" s="130"/>
      <c r="V49" s="131">
        <v>4255722.33</v>
      </c>
      <c r="W49" s="132"/>
      <c r="X49" s="133">
        <v>4255722.33</v>
      </c>
      <c r="Y49" s="134"/>
      <c r="Z49" s="134"/>
      <c r="AA49" s="134">
        <v>176633.87</v>
      </c>
      <c r="AB49" s="135">
        <v>12819035</v>
      </c>
      <c r="AC49" s="135">
        <v>16423598</v>
      </c>
      <c r="AD49" s="135"/>
      <c r="AE49" s="135">
        <v>13616198.050000001</v>
      </c>
      <c r="AF49" s="135"/>
      <c r="AG49" s="135">
        <v>603451.29</v>
      </c>
      <c r="AH49" s="116">
        <v>47894638.539999999</v>
      </c>
      <c r="AI49" s="121">
        <v>37625400</v>
      </c>
      <c r="AJ49" s="121">
        <v>13964900</v>
      </c>
      <c r="AK49" s="121">
        <v>81824500</v>
      </c>
      <c r="AL49" s="121">
        <v>16281700</v>
      </c>
      <c r="AM49" s="121"/>
      <c r="AN49" s="121">
        <v>11919700</v>
      </c>
      <c r="AO49" s="122">
        <v>161616200</v>
      </c>
      <c r="AP49" s="119">
        <v>1838000</v>
      </c>
      <c r="AQ49" s="119">
        <v>1910816.28</v>
      </c>
      <c r="AR49" s="119">
        <v>163041.67000000001</v>
      </c>
      <c r="AS49" s="120">
        <v>3911857.95</v>
      </c>
      <c r="AT49" s="121">
        <v>1250</v>
      </c>
      <c r="AU49" s="121">
        <v>40500</v>
      </c>
      <c r="AV49" s="118"/>
      <c r="AW49" s="118"/>
      <c r="AX49" s="118"/>
      <c r="AY49" s="118"/>
      <c r="AZ49" s="118"/>
      <c r="BA49" s="118"/>
      <c r="BB49" s="118"/>
      <c r="BC49" s="118"/>
      <c r="BD49" s="118"/>
      <c r="BE49" s="118"/>
      <c r="BF49" s="118"/>
      <c r="BG49" s="118"/>
      <c r="BH49" s="118"/>
      <c r="BI49" s="118"/>
      <c r="BJ49" s="118"/>
      <c r="BK49" s="118"/>
      <c r="BL49" s="118">
        <v>0</v>
      </c>
      <c r="BM49" s="118"/>
      <c r="BN49" s="118"/>
      <c r="BO49" s="118"/>
      <c r="BP49" s="136"/>
      <c r="BQ49" s="132"/>
      <c r="BR49" s="132"/>
      <c r="BS49" s="137">
        <v>0.249</v>
      </c>
      <c r="BT49" s="137">
        <v>0</v>
      </c>
      <c r="BU49" s="137">
        <v>0</v>
      </c>
      <c r="BV49" s="137">
        <v>1.0999999999999999E-2</v>
      </c>
      <c r="BW49" s="137">
        <v>0.748</v>
      </c>
      <c r="BX49" s="137">
        <v>0.95799999999999996</v>
      </c>
      <c r="BY49" s="137">
        <v>0</v>
      </c>
      <c r="BZ49" s="137">
        <v>0.79500000000000004</v>
      </c>
      <c r="CA49" s="137">
        <v>0</v>
      </c>
      <c r="CB49" s="137">
        <v>3.5000000000000003E-2</v>
      </c>
      <c r="CC49" s="137">
        <v>2.7959999999999998</v>
      </c>
      <c r="CD49" s="138">
        <v>97.14</v>
      </c>
      <c r="CE49" s="137">
        <v>2.7115206312836793</v>
      </c>
      <c r="CF49" s="139"/>
      <c r="CG49" s="118"/>
      <c r="CH49" s="118"/>
      <c r="CI49" s="118"/>
      <c r="CJ49" s="140"/>
      <c r="CK49" s="114"/>
      <c r="CL49" s="114"/>
      <c r="CM49" s="115"/>
      <c r="CN49" s="115"/>
      <c r="CO49" s="30"/>
    </row>
    <row r="50" spans="1:93" s="4" customFormat="1" ht="17.25" customHeight="1" x14ac:dyDescent="0.2">
      <c r="A50" s="56" t="s">
        <v>210</v>
      </c>
      <c r="B50" s="57" t="s">
        <v>211</v>
      </c>
      <c r="C50" s="123">
        <v>1520752800</v>
      </c>
      <c r="D50" s="123">
        <v>1728276000</v>
      </c>
      <c r="E50" s="124">
        <v>3249028800</v>
      </c>
      <c r="F50" s="125"/>
      <c r="G50" s="125">
        <v>3249028800</v>
      </c>
      <c r="H50" s="126">
        <v>815176</v>
      </c>
      <c r="I50" s="124">
        <v>3249843976</v>
      </c>
      <c r="J50" s="127">
        <v>1.5839999999999999</v>
      </c>
      <c r="K50" s="117">
        <v>98.65</v>
      </c>
      <c r="L50" s="128"/>
      <c r="M50" s="126"/>
      <c r="N50" s="123"/>
      <c r="O50" s="121">
        <v>53712524</v>
      </c>
      <c r="P50" s="124">
        <v>3303556500</v>
      </c>
      <c r="Q50" s="129">
        <v>7982195.2699999996</v>
      </c>
      <c r="R50" s="129"/>
      <c r="S50" s="129"/>
      <c r="T50" s="130">
        <v>33372.959999999999</v>
      </c>
      <c r="U50" s="130"/>
      <c r="V50" s="131">
        <v>7948822.3099999996</v>
      </c>
      <c r="W50" s="132"/>
      <c r="X50" s="133">
        <v>7948822.3099999996</v>
      </c>
      <c r="Y50" s="134"/>
      <c r="Z50" s="134"/>
      <c r="AA50" s="134">
        <v>330355.65000000002</v>
      </c>
      <c r="AB50" s="135">
        <v>24850088</v>
      </c>
      <c r="AC50" s="135"/>
      <c r="AD50" s="135"/>
      <c r="AE50" s="135">
        <v>17231430.449999999</v>
      </c>
      <c r="AF50" s="135"/>
      <c r="AG50" s="135">
        <v>1109566</v>
      </c>
      <c r="AH50" s="116">
        <v>51470262.409999996</v>
      </c>
      <c r="AI50" s="121">
        <v>23867200</v>
      </c>
      <c r="AJ50" s="121"/>
      <c r="AK50" s="121">
        <v>83981100</v>
      </c>
      <c r="AL50" s="121">
        <v>36237200</v>
      </c>
      <c r="AM50" s="121"/>
      <c r="AN50" s="121">
        <v>26765300</v>
      </c>
      <c r="AO50" s="122">
        <v>170850800</v>
      </c>
      <c r="AP50" s="119">
        <v>3490000</v>
      </c>
      <c r="AQ50" s="119">
        <v>3689712.97</v>
      </c>
      <c r="AR50" s="119">
        <v>800000</v>
      </c>
      <c r="AS50" s="120">
        <v>7979712.9700000007</v>
      </c>
      <c r="AT50" s="121">
        <v>8500</v>
      </c>
      <c r="AU50" s="121">
        <v>20750</v>
      </c>
      <c r="AV50" s="118"/>
      <c r="AW50" s="118"/>
      <c r="AX50" s="118"/>
      <c r="AY50" s="118"/>
      <c r="AZ50" s="118"/>
      <c r="BA50" s="118"/>
      <c r="BB50" s="118"/>
      <c r="BC50" s="118"/>
      <c r="BD50" s="118"/>
      <c r="BE50" s="118"/>
      <c r="BF50" s="118"/>
      <c r="BG50" s="118"/>
      <c r="BH50" s="118"/>
      <c r="BI50" s="118"/>
      <c r="BJ50" s="118"/>
      <c r="BK50" s="118"/>
      <c r="BL50" s="118">
        <v>0</v>
      </c>
      <c r="BM50" s="118"/>
      <c r="BN50" s="118"/>
      <c r="BO50" s="118"/>
      <c r="BP50" s="136"/>
      <c r="BQ50" s="132"/>
      <c r="BR50" s="132"/>
      <c r="BS50" s="137">
        <v>0.245</v>
      </c>
      <c r="BT50" s="137">
        <v>0</v>
      </c>
      <c r="BU50" s="137">
        <v>0</v>
      </c>
      <c r="BV50" s="137">
        <v>1.0999999999999999E-2</v>
      </c>
      <c r="BW50" s="137">
        <v>0.76400000000000001</v>
      </c>
      <c r="BX50" s="137">
        <v>0</v>
      </c>
      <c r="BY50" s="137">
        <v>0</v>
      </c>
      <c r="BZ50" s="137">
        <v>0.53</v>
      </c>
      <c r="CA50" s="137">
        <v>0</v>
      </c>
      <c r="CB50" s="137">
        <v>3.4000000000000002E-2</v>
      </c>
      <c r="CC50" s="137">
        <v>1.5839999999999999</v>
      </c>
      <c r="CD50" s="138">
        <v>98.65</v>
      </c>
      <c r="CE50" s="137">
        <v>1.5580257946246718</v>
      </c>
      <c r="CF50" s="139"/>
      <c r="CG50" s="118"/>
      <c r="CH50" s="118"/>
      <c r="CI50" s="118"/>
      <c r="CJ50" s="140"/>
      <c r="CK50" s="114"/>
      <c r="CL50" s="114"/>
      <c r="CM50" s="115"/>
      <c r="CN50" s="115"/>
      <c r="CO50" s="30"/>
    </row>
    <row r="51" spans="1:93" s="4" customFormat="1" ht="17.25" customHeight="1" x14ac:dyDescent="0.2">
      <c r="A51" s="56" t="s">
        <v>212</v>
      </c>
      <c r="B51" s="57" t="s">
        <v>213</v>
      </c>
      <c r="C51" s="123">
        <v>4751440800</v>
      </c>
      <c r="D51" s="123">
        <v>5232237700</v>
      </c>
      <c r="E51" s="124">
        <v>9983678500</v>
      </c>
      <c r="F51" s="125">
        <v>1844080</v>
      </c>
      <c r="G51" s="125">
        <v>9981834420</v>
      </c>
      <c r="H51" s="126">
        <v>5845246</v>
      </c>
      <c r="I51" s="124">
        <v>9987679666</v>
      </c>
      <c r="J51" s="127">
        <v>1.6539999999999999</v>
      </c>
      <c r="K51" s="117">
        <v>100.79</v>
      </c>
      <c r="L51" s="128"/>
      <c r="M51" s="126"/>
      <c r="N51" s="123"/>
      <c r="O51" s="121">
        <v>1090908</v>
      </c>
      <c r="P51" s="124">
        <v>9988770574</v>
      </c>
      <c r="Q51" s="129">
        <v>24135296.98</v>
      </c>
      <c r="R51" s="129"/>
      <c r="S51" s="129"/>
      <c r="T51" s="130">
        <v>53903.38</v>
      </c>
      <c r="U51" s="130"/>
      <c r="V51" s="131">
        <v>24081393.600000001</v>
      </c>
      <c r="W51" s="132"/>
      <c r="X51" s="133">
        <v>24081393.600000001</v>
      </c>
      <c r="Y51" s="134"/>
      <c r="Z51" s="134"/>
      <c r="AA51" s="134">
        <v>998877.06</v>
      </c>
      <c r="AB51" s="135">
        <v>83261834</v>
      </c>
      <c r="AC51" s="135"/>
      <c r="AD51" s="135"/>
      <c r="AE51" s="135">
        <v>53500603.119999997</v>
      </c>
      <c r="AF51" s="135"/>
      <c r="AG51" s="135">
        <v>3267423</v>
      </c>
      <c r="AH51" s="116">
        <v>165110130.78</v>
      </c>
      <c r="AI51" s="121">
        <v>194406300</v>
      </c>
      <c r="AJ51" s="121">
        <v>393033000</v>
      </c>
      <c r="AK51" s="121">
        <v>639781200</v>
      </c>
      <c r="AL51" s="121">
        <v>139519200</v>
      </c>
      <c r="AM51" s="121">
        <v>124175100</v>
      </c>
      <c r="AN51" s="121">
        <v>88899000</v>
      </c>
      <c r="AO51" s="122">
        <v>1579813800</v>
      </c>
      <c r="AP51" s="119">
        <v>2055420</v>
      </c>
      <c r="AQ51" s="119">
        <v>15308524.109999999</v>
      </c>
      <c r="AR51" s="119">
        <v>1260000</v>
      </c>
      <c r="AS51" s="120">
        <v>18623944.109999999</v>
      </c>
      <c r="AT51" s="121">
        <v>17250</v>
      </c>
      <c r="AU51" s="121">
        <v>142500</v>
      </c>
      <c r="AV51" s="118"/>
      <c r="AW51" s="118">
        <v>1319080</v>
      </c>
      <c r="AX51" s="118"/>
      <c r="AY51" s="118"/>
      <c r="AZ51" s="118"/>
      <c r="BA51" s="118"/>
      <c r="BB51" s="118"/>
      <c r="BC51" s="118"/>
      <c r="BD51" s="118"/>
      <c r="BE51" s="118"/>
      <c r="BF51" s="118">
        <v>525000</v>
      </c>
      <c r="BG51" s="118"/>
      <c r="BH51" s="118"/>
      <c r="BI51" s="118"/>
      <c r="BJ51" s="118"/>
      <c r="BK51" s="118"/>
      <c r="BL51" s="118">
        <v>1844080</v>
      </c>
      <c r="BM51" s="118"/>
      <c r="BN51" s="118"/>
      <c r="BO51" s="118"/>
      <c r="BP51" s="136"/>
      <c r="BQ51" s="132"/>
      <c r="BR51" s="132"/>
      <c r="BS51" s="137">
        <v>0.24199999999999999</v>
      </c>
      <c r="BT51" s="137">
        <v>0</v>
      </c>
      <c r="BU51" s="137">
        <v>0</v>
      </c>
      <c r="BV51" s="137">
        <v>1.0999999999999999E-2</v>
      </c>
      <c r="BW51" s="137">
        <v>0.83399999999999996</v>
      </c>
      <c r="BX51" s="137">
        <v>0</v>
      </c>
      <c r="BY51" s="137">
        <v>0</v>
      </c>
      <c r="BZ51" s="137">
        <v>0.53500000000000003</v>
      </c>
      <c r="CA51" s="137">
        <v>0</v>
      </c>
      <c r="CB51" s="137">
        <v>3.2000000000000001E-2</v>
      </c>
      <c r="CC51" s="137">
        <v>1.6539999999999999</v>
      </c>
      <c r="CD51" s="138">
        <v>100.79</v>
      </c>
      <c r="CE51" s="137">
        <v>1.6529574841749688</v>
      </c>
      <c r="CF51" s="139"/>
      <c r="CG51" s="118"/>
      <c r="CH51" s="118"/>
      <c r="CI51" s="118"/>
      <c r="CJ51" s="140"/>
      <c r="CK51" s="114"/>
      <c r="CL51" s="114"/>
      <c r="CM51" s="115"/>
      <c r="CN51" s="115"/>
      <c r="CO51" s="30"/>
    </row>
    <row r="52" spans="1:93" s="4" customFormat="1" ht="17.25" customHeight="1" x14ac:dyDescent="0.2">
      <c r="A52" s="56" t="s">
        <v>214</v>
      </c>
      <c r="B52" s="57" t="s">
        <v>215</v>
      </c>
      <c r="C52" s="123">
        <v>862585400</v>
      </c>
      <c r="D52" s="123">
        <v>716369215</v>
      </c>
      <c r="E52" s="124">
        <v>1578954615</v>
      </c>
      <c r="F52" s="125"/>
      <c r="G52" s="125">
        <v>1578954615</v>
      </c>
      <c r="H52" s="126">
        <v>1394583</v>
      </c>
      <c r="I52" s="124">
        <v>1580349198</v>
      </c>
      <c r="J52" s="127">
        <v>3.02</v>
      </c>
      <c r="K52" s="117">
        <v>85.8</v>
      </c>
      <c r="L52" s="128"/>
      <c r="M52" s="126"/>
      <c r="N52" s="123"/>
      <c r="O52" s="121">
        <v>264692829</v>
      </c>
      <c r="P52" s="124">
        <v>1845042027</v>
      </c>
      <c r="Q52" s="129">
        <v>4458069.88</v>
      </c>
      <c r="R52" s="129"/>
      <c r="S52" s="129"/>
      <c r="T52" s="130">
        <v>8094.5</v>
      </c>
      <c r="U52" s="130"/>
      <c r="V52" s="131">
        <v>4449975.38</v>
      </c>
      <c r="W52" s="132"/>
      <c r="X52" s="133">
        <v>4449975.38</v>
      </c>
      <c r="Y52" s="134"/>
      <c r="Z52" s="134"/>
      <c r="AA52" s="134">
        <v>184504.2</v>
      </c>
      <c r="AB52" s="135">
        <v>31493033</v>
      </c>
      <c r="AC52" s="135"/>
      <c r="AD52" s="135"/>
      <c r="AE52" s="135">
        <v>10857491</v>
      </c>
      <c r="AF52" s="135">
        <v>110624</v>
      </c>
      <c r="AG52" s="135">
        <v>621938</v>
      </c>
      <c r="AH52" s="116">
        <v>47717565.579999998</v>
      </c>
      <c r="AI52" s="121">
        <v>21127900</v>
      </c>
      <c r="AJ52" s="121">
        <v>2737500</v>
      </c>
      <c r="AK52" s="121">
        <v>23773000</v>
      </c>
      <c r="AL52" s="121">
        <v>13291300</v>
      </c>
      <c r="AM52" s="121">
        <v>549000</v>
      </c>
      <c r="AN52" s="121">
        <v>12727300</v>
      </c>
      <c r="AO52" s="122">
        <v>74206000</v>
      </c>
      <c r="AP52" s="119">
        <v>1500000</v>
      </c>
      <c r="AQ52" s="119">
        <v>2528988</v>
      </c>
      <c r="AR52" s="119">
        <v>240000</v>
      </c>
      <c r="AS52" s="120">
        <v>4268988</v>
      </c>
      <c r="AT52" s="121">
        <v>4750</v>
      </c>
      <c r="AU52" s="121">
        <v>53250</v>
      </c>
      <c r="AV52" s="118"/>
      <c r="AW52" s="118"/>
      <c r="AX52" s="118"/>
      <c r="AY52" s="118"/>
      <c r="AZ52" s="118"/>
      <c r="BA52" s="118"/>
      <c r="BB52" s="118"/>
      <c r="BC52" s="118"/>
      <c r="BD52" s="118"/>
      <c r="BE52" s="118"/>
      <c r="BF52" s="118"/>
      <c r="BG52" s="118"/>
      <c r="BH52" s="118"/>
      <c r="BI52" s="118"/>
      <c r="BJ52" s="118"/>
      <c r="BK52" s="118"/>
      <c r="BL52" s="118">
        <v>0</v>
      </c>
      <c r="BM52" s="118"/>
      <c r="BN52" s="118"/>
      <c r="BO52" s="118"/>
      <c r="BP52" s="136"/>
      <c r="BQ52" s="132"/>
      <c r="BR52" s="132"/>
      <c r="BS52" s="137">
        <v>0.28199999999999997</v>
      </c>
      <c r="BT52" s="137">
        <v>0</v>
      </c>
      <c r="BU52" s="137">
        <v>0</v>
      </c>
      <c r="BV52" s="137">
        <v>1.2E-2</v>
      </c>
      <c r="BW52" s="137">
        <v>1.9930000000000001</v>
      </c>
      <c r="BX52" s="137">
        <v>0</v>
      </c>
      <c r="BY52" s="137">
        <v>0</v>
      </c>
      <c r="BZ52" s="137">
        <v>0.68700000000000006</v>
      </c>
      <c r="CA52" s="137">
        <v>7.0000000000000001E-3</v>
      </c>
      <c r="CB52" s="137">
        <v>3.9E-2</v>
      </c>
      <c r="CC52" s="137">
        <v>3.02</v>
      </c>
      <c r="CD52" s="138">
        <v>85.8</v>
      </c>
      <c r="CE52" s="137">
        <v>2.5862590055787384</v>
      </c>
      <c r="CF52" s="139"/>
      <c r="CG52" s="118"/>
      <c r="CH52" s="118"/>
      <c r="CI52" s="118"/>
      <c r="CJ52" s="140"/>
      <c r="CK52" s="114"/>
      <c r="CL52" s="114"/>
      <c r="CM52" s="115"/>
      <c r="CN52" s="115"/>
      <c r="CO52" s="30"/>
    </row>
    <row r="53" spans="1:93" s="4" customFormat="1" ht="17.25" customHeight="1" x14ac:dyDescent="0.2">
      <c r="A53" s="56" t="s">
        <v>216</v>
      </c>
      <c r="B53" s="57" t="s">
        <v>217</v>
      </c>
      <c r="C53" s="123">
        <v>1528172300</v>
      </c>
      <c r="D53" s="123">
        <v>1982723100</v>
      </c>
      <c r="E53" s="124">
        <v>3510895400</v>
      </c>
      <c r="F53" s="125"/>
      <c r="G53" s="125">
        <v>3510895400</v>
      </c>
      <c r="H53" s="126">
        <v>300000</v>
      </c>
      <c r="I53" s="124">
        <v>3511195400</v>
      </c>
      <c r="J53" s="127">
        <v>2.593</v>
      </c>
      <c r="K53" s="117">
        <v>94.75</v>
      </c>
      <c r="L53" s="128"/>
      <c r="M53" s="126"/>
      <c r="N53" s="123"/>
      <c r="O53" s="121">
        <v>204119868</v>
      </c>
      <c r="P53" s="124">
        <v>3715315268</v>
      </c>
      <c r="Q53" s="129">
        <v>8977104.5099999998</v>
      </c>
      <c r="R53" s="129"/>
      <c r="S53" s="129"/>
      <c r="T53" s="130">
        <v>12661.1</v>
      </c>
      <c r="U53" s="130"/>
      <c r="V53" s="131">
        <v>8964443.4100000001</v>
      </c>
      <c r="W53" s="132"/>
      <c r="X53" s="133">
        <v>8964443.4100000001</v>
      </c>
      <c r="Y53" s="134"/>
      <c r="Z53" s="134"/>
      <c r="AA53" s="134">
        <v>371531.53</v>
      </c>
      <c r="AB53" s="135">
        <v>62829702</v>
      </c>
      <c r="AC53" s="135"/>
      <c r="AD53" s="135"/>
      <c r="AE53" s="135">
        <v>17628522</v>
      </c>
      <c r="AF53" s="135"/>
      <c r="AG53" s="135">
        <v>1226828.3400000001</v>
      </c>
      <c r="AH53" s="116">
        <v>91021027.280000001</v>
      </c>
      <c r="AI53" s="121">
        <v>63352600</v>
      </c>
      <c r="AJ53" s="121">
        <v>16684200</v>
      </c>
      <c r="AK53" s="121">
        <v>86150000</v>
      </c>
      <c r="AL53" s="121">
        <v>29495400</v>
      </c>
      <c r="AM53" s="121">
        <v>4509800</v>
      </c>
      <c r="AN53" s="121">
        <v>21125900</v>
      </c>
      <c r="AO53" s="122">
        <v>221317900</v>
      </c>
      <c r="AP53" s="119">
        <v>2495000</v>
      </c>
      <c r="AQ53" s="119">
        <v>3065744.62</v>
      </c>
      <c r="AR53" s="119">
        <v>560000</v>
      </c>
      <c r="AS53" s="120">
        <v>6120744.6200000001</v>
      </c>
      <c r="AT53" s="121">
        <v>2750</v>
      </c>
      <c r="AU53" s="121">
        <v>58750</v>
      </c>
      <c r="AV53" s="118"/>
      <c r="AW53" s="118"/>
      <c r="AX53" s="118"/>
      <c r="AY53" s="118"/>
      <c r="AZ53" s="118"/>
      <c r="BA53" s="118"/>
      <c r="BB53" s="118"/>
      <c r="BC53" s="118"/>
      <c r="BD53" s="118"/>
      <c r="BE53" s="118"/>
      <c r="BF53" s="118"/>
      <c r="BG53" s="118"/>
      <c r="BH53" s="118"/>
      <c r="BI53" s="118"/>
      <c r="BJ53" s="118"/>
      <c r="BK53" s="118"/>
      <c r="BL53" s="118">
        <v>0</v>
      </c>
      <c r="BM53" s="118"/>
      <c r="BN53" s="118"/>
      <c r="BO53" s="118"/>
      <c r="BP53" s="136"/>
      <c r="BQ53" s="132"/>
      <c r="BR53" s="132"/>
      <c r="BS53" s="137">
        <v>0.25600000000000001</v>
      </c>
      <c r="BT53" s="137">
        <v>0</v>
      </c>
      <c r="BU53" s="137">
        <v>0</v>
      </c>
      <c r="BV53" s="137">
        <v>1.0999999999999999E-2</v>
      </c>
      <c r="BW53" s="137">
        <v>1.7899999999999998</v>
      </c>
      <c r="BX53" s="137">
        <v>0</v>
      </c>
      <c r="BY53" s="137">
        <v>0</v>
      </c>
      <c r="BZ53" s="137">
        <v>0.502</v>
      </c>
      <c r="CA53" s="137">
        <v>0</v>
      </c>
      <c r="CB53" s="137">
        <v>3.4000000000000002E-2</v>
      </c>
      <c r="CC53" s="137">
        <v>2.593</v>
      </c>
      <c r="CD53" s="138">
        <v>94.75</v>
      </c>
      <c r="CE53" s="137">
        <v>2.4498870409185423</v>
      </c>
      <c r="CF53" s="139"/>
      <c r="CG53" s="118"/>
      <c r="CH53" s="118"/>
      <c r="CI53" s="118"/>
      <c r="CJ53" s="140"/>
      <c r="CK53" s="114"/>
      <c r="CL53" s="114"/>
      <c r="CM53" s="115"/>
      <c r="CN53" s="115"/>
      <c r="CO53" s="30"/>
    </row>
    <row r="54" spans="1:93" s="4" customFormat="1" ht="17.25" customHeight="1" x14ac:dyDescent="0.2">
      <c r="A54" s="56" t="s">
        <v>218</v>
      </c>
      <c r="B54" s="57" t="s">
        <v>219</v>
      </c>
      <c r="C54" s="123">
        <v>737865500</v>
      </c>
      <c r="D54" s="123">
        <v>829845000</v>
      </c>
      <c r="E54" s="124">
        <v>1567710500</v>
      </c>
      <c r="F54" s="125"/>
      <c r="G54" s="125">
        <v>1567710500</v>
      </c>
      <c r="H54" s="126">
        <v>947288</v>
      </c>
      <c r="I54" s="124">
        <v>1568657788</v>
      </c>
      <c r="J54" s="127">
        <v>2.5880000000000001</v>
      </c>
      <c r="K54" s="117">
        <v>75.37</v>
      </c>
      <c r="L54" s="128"/>
      <c r="M54" s="126"/>
      <c r="N54" s="123"/>
      <c r="O54" s="121">
        <v>523148315</v>
      </c>
      <c r="P54" s="124">
        <v>2091806103</v>
      </c>
      <c r="Q54" s="129">
        <v>5054311.8499999996</v>
      </c>
      <c r="R54" s="129"/>
      <c r="S54" s="129"/>
      <c r="T54" s="130">
        <v>10765.58</v>
      </c>
      <c r="U54" s="130"/>
      <c r="V54" s="131">
        <v>5043546.2699999996</v>
      </c>
      <c r="W54" s="132"/>
      <c r="X54" s="133">
        <v>5043546.2699999996</v>
      </c>
      <c r="Y54" s="134"/>
      <c r="Z54" s="134"/>
      <c r="AA54" s="134">
        <v>209180.61</v>
      </c>
      <c r="AB54" s="135">
        <v>23525854</v>
      </c>
      <c r="AC54" s="135"/>
      <c r="AD54" s="135"/>
      <c r="AE54" s="135">
        <v>11114284</v>
      </c>
      <c r="AF54" s="135"/>
      <c r="AG54" s="135">
        <v>689485</v>
      </c>
      <c r="AH54" s="116">
        <v>40582349.879999995</v>
      </c>
      <c r="AI54" s="121">
        <v>22958400</v>
      </c>
      <c r="AJ54" s="121"/>
      <c r="AK54" s="121">
        <v>50338500</v>
      </c>
      <c r="AL54" s="121">
        <v>22478600</v>
      </c>
      <c r="AM54" s="121"/>
      <c r="AN54" s="121">
        <v>55968900</v>
      </c>
      <c r="AO54" s="122">
        <v>151744400</v>
      </c>
      <c r="AP54" s="119">
        <v>2086535</v>
      </c>
      <c r="AQ54" s="119">
        <v>8434470.8300000001</v>
      </c>
      <c r="AR54" s="119">
        <v>585000</v>
      </c>
      <c r="AS54" s="120">
        <v>11106005.83</v>
      </c>
      <c r="AT54" s="121">
        <v>6000</v>
      </c>
      <c r="AU54" s="118">
        <v>22750</v>
      </c>
      <c r="AV54" s="118"/>
      <c r="AW54" s="118"/>
      <c r="AX54" s="118"/>
      <c r="AY54" s="118"/>
      <c r="AZ54" s="118"/>
      <c r="BA54" s="118"/>
      <c r="BB54" s="118"/>
      <c r="BC54" s="118"/>
      <c r="BD54" s="118"/>
      <c r="BE54" s="118"/>
      <c r="BF54" s="118"/>
      <c r="BG54" s="118"/>
      <c r="BH54" s="118"/>
      <c r="BI54" s="118"/>
      <c r="BJ54" s="118"/>
      <c r="BK54" s="118"/>
      <c r="BL54" s="118">
        <v>0</v>
      </c>
      <c r="BM54" s="118"/>
      <c r="BN54" s="118"/>
      <c r="BO54" s="118"/>
      <c r="BP54" s="136"/>
      <c r="BQ54" s="132"/>
      <c r="BR54" s="132"/>
      <c r="BS54" s="137">
        <v>0.32200000000000001</v>
      </c>
      <c r="BT54" s="137">
        <v>0</v>
      </c>
      <c r="BU54" s="137">
        <v>0</v>
      </c>
      <c r="BV54" s="137">
        <v>1.2999999999999999E-2</v>
      </c>
      <c r="BW54" s="137">
        <v>1.5</v>
      </c>
      <c r="BX54" s="137">
        <v>0</v>
      </c>
      <c r="BY54" s="137">
        <v>0</v>
      </c>
      <c r="BZ54" s="137">
        <v>0.70899999999999996</v>
      </c>
      <c r="CA54" s="137">
        <v>0</v>
      </c>
      <c r="CB54" s="137">
        <v>4.3999999999999997E-2</v>
      </c>
      <c r="CC54" s="137">
        <v>2.5880000000000001</v>
      </c>
      <c r="CD54" s="138">
        <v>75.37</v>
      </c>
      <c r="CE54" s="137">
        <v>1.9400626961455996</v>
      </c>
      <c r="CF54" s="139"/>
      <c r="CG54" s="118"/>
      <c r="CH54" s="118"/>
      <c r="CI54" s="118"/>
      <c r="CJ54" s="140"/>
      <c r="CK54" s="114"/>
      <c r="CL54" s="114"/>
      <c r="CM54" s="115"/>
      <c r="CN54" s="115"/>
      <c r="CO54" s="30"/>
    </row>
    <row r="55" spans="1:93" s="4" customFormat="1" ht="17.25" customHeight="1" x14ac:dyDescent="0.2">
      <c r="A55" s="56" t="s">
        <v>220</v>
      </c>
      <c r="B55" s="57" t="s">
        <v>221</v>
      </c>
      <c r="C55" s="123">
        <v>688638000</v>
      </c>
      <c r="D55" s="123">
        <v>817418000</v>
      </c>
      <c r="E55" s="124">
        <v>1506056000</v>
      </c>
      <c r="F55" s="125">
        <v>3184000</v>
      </c>
      <c r="G55" s="125">
        <v>1502872000</v>
      </c>
      <c r="H55" s="126"/>
      <c r="I55" s="124">
        <v>1502872000</v>
      </c>
      <c r="J55" s="127">
        <v>3.29</v>
      </c>
      <c r="K55" s="117">
        <v>94.94</v>
      </c>
      <c r="L55" s="128"/>
      <c r="M55" s="126"/>
      <c r="N55" s="123"/>
      <c r="O55" s="121">
        <v>86823545</v>
      </c>
      <c r="P55" s="124">
        <v>1589695545</v>
      </c>
      <c r="Q55" s="129">
        <v>3841090.73</v>
      </c>
      <c r="R55" s="129"/>
      <c r="S55" s="129"/>
      <c r="T55" s="130">
        <v>14838.52</v>
      </c>
      <c r="U55" s="130"/>
      <c r="V55" s="131">
        <v>3826252.21</v>
      </c>
      <c r="W55" s="132"/>
      <c r="X55" s="133">
        <v>3826252.21</v>
      </c>
      <c r="Y55" s="134"/>
      <c r="Z55" s="134"/>
      <c r="AA55" s="134">
        <v>158969.54999999999</v>
      </c>
      <c r="AB55" s="135">
        <v>27409601</v>
      </c>
      <c r="AC55" s="135"/>
      <c r="AD55" s="135"/>
      <c r="AE55" s="135">
        <v>17491823.989999998</v>
      </c>
      <c r="AF55" s="135"/>
      <c r="AG55" s="135">
        <v>555974.81999999995</v>
      </c>
      <c r="AH55" s="116">
        <v>49442621.57</v>
      </c>
      <c r="AI55" s="121">
        <v>38223600</v>
      </c>
      <c r="AJ55" s="121"/>
      <c r="AK55" s="121">
        <v>92201600</v>
      </c>
      <c r="AL55" s="121">
        <v>23614600</v>
      </c>
      <c r="AM55" s="121"/>
      <c r="AN55" s="121">
        <v>18017700</v>
      </c>
      <c r="AO55" s="122">
        <v>172057500</v>
      </c>
      <c r="AP55" s="119">
        <v>1325000</v>
      </c>
      <c r="AQ55" s="119">
        <v>3713754.5</v>
      </c>
      <c r="AR55" s="119">
        <v>340000</v>
      </c>
      <c r="AS55" s="120">
        <v>5378754.5</v>
      </c>
      <c r="AT55" s="121">
        <v>6750</v>
      </c>
      <c r="AU55" s="118">
        <v>40000</v>
      </c>
      <c r="AV55" s="118"/>
      <c r="AW55" s="118">
        <v>1976500</v>
      </c>
      <c r="AX55" s="118"/>
      <c r="AY55" s="118"/>
      <c r="AZ55" s="118"/>
      <c r="BA55" s="118"/>
      <c r="BB55" s="118"/>
      <c r="BC55" s="118"/>
      <c r="BD55" s="118"/>
      <c r="BE55" s="118"/>
      <c r="BF55" s="118">
        <v>1207500</v>
      </c>
      <c r="BG55" s="118"/>
      <c r="BH55" s="118"/>
      <c r="BI55" s="118"/>
      <c r="BJ55" s="118"/>
      <c r="BK55" s="118"/>
      <c r="BL55" s="118">
        <v>3184000</v>
      </c>
      <c r="BM55" s="118"/>
      <c r="BN55" s="118"/>
      <c r="BO55" s="118"/>
      <c r="BP55" s="136"/>
      <c r="BQ55" s="132"/>
      <c r="BR55" s="132"/>
      <c r="BS55" s="137">
        <v>0.255</v>
      </c>
      <c r="BT55" s="137">
        <v>0</v>
      </c>
      <c r="BU55" s="137">
        <v>0</v>
      </c>
      <c r="BV55" s="137">
        <v>1.0999999999999999E-2</v>
      </c>
      <c r="BW55" s="137">
        <v>1.8240000000000001</v>
      </c>
      <c r="BX55" s="137">
        <v>0</v>
      </c>
      <c r="BY55" s="137">
        <v>0</v>
      </c>
      <c r="BZ55" s="137">
        <v>1.163</v>
      </c>
      <c r="CA55" s="137">
        <v>0</v>
      </c>
      <c r="CB55" s="137">
        <v>3.6999999999999998E-2</v>
      </c>
      <c r="CC55" s="137">
        <v>3.29</v>
      </c>
      <c r="CD55" s="138">
        <v>94.94</v>
      </c>
      <c r="CE55" s="137">
        <v>3.1101943844222069</v>
      </c>
      <c r="CF55" s="139"/>
      <c r="CG55" s="118"/>
      <c r="CH55" s="118"/>
      <c r="CI55" s="118"/>
      <c r="CJ55" s="140"/>
      <c r="CK55" s="114"/>
      <c r="CL55" s="114"/>
      <c r="CM55" s="115"/>
      <c r="CN55" s="115"/>
      <c r="CO55" s="30"/>
    </row>
    <row r="56" spans="1:93" s="4" customFormat="1" ht="17.25" customHeight="1" x14ac:dyDescent="0.2">
      <c r="A56" s="56" t="s">
        <v>222</v>
      </c>
      <c r="B56" s="57" t="s">
        <v>223</v>
      </c>
      <c r="C56" s="123">
        <v>2895363200</v>
      </c>
      <c r="D56" s="123">
        <v>2930686400</v>
      </c>
      <c r="E56" s="124">
        <v>5826049600</v>
      </c>
      <c r="F56" s="125"/>
      <c r="G56" s="125">
        <v>5826049600</v>
      </c>
      <c r="H56" s="126"/>
      <c r="I56" s="124">
        <v>5826049600</v>
      </c>
      <c r="J56" s="127">
        <v>2.7079999999999997</v>
      </c>
      <c r="K56" s="117">
        <v>85.97</v>
      </c>
      <c r="L56" s="128"/>
      <c r="M56" s="126"/>
      <c r="N56" s="123"/>
      <c r="O56" s="121">
        <v>962031583</v>
      </c>
      <c r="P56" s="124">
        <v>6788081183</v>
      </c>
      <c r="Q56" s="129">
        <v>16401653.640000001</v>
      </c>
      <c r="R56" s="129"/>
      <c r="S56" s="129"/>
      <c r="T56" s="130">
        <v>60424.92</v>
      </c>
      <c r="U56" s="130"/>
      <c r="V56" s="131">
        <v>16341228.720000001</v>
      </c>
      <c r="W56" s="132"/>
      <c r="X56" s="133">
        <v>16341228.720000001</v>
      </c>
      <c r="Y56" s="134"/>
      <c r="Z56" s="134"/>
      <c r="AA56" s="134">
        <v>678808.12</v>
      </c>
      <c r="AB56" s="135">
        <v>102700867</v>
      </c>
      <c r="AC56" s="135"/>
      <c r="AD56" s="135"/>
      <c r="AE56" s="135">
        <v>35475199.75</v>
      </c>
      <c r="AF56" s="135">
        <v>291302.48</v>
      </c>
      <c r="AG56" s="135">
        <v>2256745</v>
      </c>
      <c r="AH56" s="116">
        <v>157744151.06999999</v>
      </c>
      <c r="AI56" s="121">
        <v>140804600</v>
      </c>
      <c r="AJ56" s="121">
        <v>10839000</v>
      </c>
      <c r="AK56" s="121">
        <v>174707300</v>
      </c>
      <c r="AL56" s="121">
        <v>111992900</v>
      </c>
      <c r="AM56" s="121">
        <v>19507600</v>
      </c>
      <c r="AN56" s="121">
        <v>229899600</v>
      </c>
      <c r="AO56" s="122">
        <v>687751000</v>
      </c>
      <c r="AP56" s="119">
        <v>4000000</v>
      </c>
      <c r="AQ56" s="119">
        <v>10361507.5</v>
      </c>
      <c r="AR56" s="119">
        <v>775000</v>
      </c>
      <c r="AS56" s="120">
        <v>15136507.5</v>
      </c>
      <c r="AT56" s="121">
        <v>6750</v>
      </c>
      <c r="AU56" s="118">
        <v>70750</v>
      </c>
      <c r="AV56" s="118"/>
      <c r="AW56" s="118"/>
      <c r="AX56" s="118"/>
      <c r="AY56" s="118"/>
      <c r="AZ56" s="118"/>
      <c r="BA56" s="118"/>
      <c r="BB56" s="118"/>
      <c r="BC56" s="118"/>
      <c r="BD56" s="118"/>
      <c r="BE56" s="118"/>
      <c r="BF56" s="118"/>
      <c r="BG56" s="118"/>
      <c r="BH56" s="118"/>
      <c r="BI56" s="118"/>
      <c r="BJ56" s="118"/>
      <c r="BK56" s="118"/>
      <c r="BL56" s="118">
        <v>0</v>
      </c>
      <c r="BM56" s="118"/>
      <c r="BN56" s="118"/>
      <c r="BO56" s="118"/>
      <c r="BP56" s="136"/>
      <c r="BQ56" s="132"/>
      <c r="BR56" s="132"/>
      <c r="BS56" s="137">
        <v>0.28100000000000003</v>
      </c>
      <c r="BT56" s="137">
        <v>0</v>
      </c>
      <c r="BU56" s="137">
        <v>0</v>
      </c>
      <c r="BV56" s="137">
        <v>1.2E-2</v>
      </c>
      <c r="BW56" s="137">
        <v>1.7629999999999999</v>
      </c>
      <c r="BX56" s="137">
        <v>0</v>
      </c>
      <c r="BY56" s="137">
        <v>0</v>
      </c>
      <c r="BZ56" s="137">
        <v>0.60799999999999998</v>
      </c>
      <c r="CA56" s="137">
        <v>6.0000000000000001E-3</v>
      </c>
      <c r="CB56" s="137">
        <v>3.7999999999999999E-2</v>
      </c>
      <c r="CC56" s="137">
        <v>2.7079999999999997</v>
      </c>
      <c r="CD56" s="138">
        <v>85.97</v>
      </c>
      <c r="CE56" s="137">
        <v>2.3238400781807504</v>
      </c>
      <c r="CF56" s="139"/>
      <c r="CG56" s="118"/>
      <c r="CH56" s="118"/>
      <c r="CI56" s="118"/>
      <c r="CJ56" s="140"/>
      <c r="CK56" s="114"/>
      <c r="CL56" s="114"/>
      <c r="CM56" s="115"/>
      <c r="CN56" s="115"/>
      <c r="CO56" s="30"/>
    </row>
    <row r="57" spans="1:93" s="4" customFormat="1" ht="17.25" customHeight="1" x14ac:dyDescent="0.2">
      <c r="A57" s="56" t="s">
        <v>224</v>
      </c>
      <c r="B57" s="57" t="s">
        <v>225</v>
      </c>
      <c r="C57" s="123">
        <v>713441500</v>
      </c>
      <c r="D57" s="123">
        <v>766600699</v>
      </c>
      <c r="E57" s="124">
        <v>1480042199</v>
      </c>
      <c r="F57" s="125"/>
      <c r="G57" s="125">
        <v>1480042199</v>
      </c>
      <c r="H57" s="126">
        <v>4544502</v>
      </c>
      <c r="I57" s="124">
        <v>1484586701</v>
      </c>
      <c r="J57" s="127">
        <v>3.6269999999999998</v>
      </c>
      <c r="K57" s="117">
        <v>75.540000000000006</v>
      </c>
      <c r="L57" s="128"/>
      <c r="M57" s="126"/>
      <c r="N57" s="123"/>
      <c r="O57" s="121">
        <v>482293118</v>
      </c>
      <c r="P57" s="124">
        <v>1966879819</v>
      </c>
      <c r="Q57" s="129">
        <v>4752459.59</v>
      </c>
      <c r="R57" s="129"/>
      <c r="S57" s="129"/>
      <c r="T57" s="130">
        <v>7244.38</v>
      </c>
      <c r="U57" s="130"/>
      <c r="V57" s="131">
        <v>4745215.21</v>
      </c>
      <c r="W57" s="132"/>
      <c r="X57" s="133">
        <v>4745215.21</v>
      </c>
      <c r="Y57" s="134"/>
      <c r="Z57" s="134"/>
      <c r="AA57" s="134">
        <v>196687.98</v>
      </c>
      <c r="AB57" s="135">
        <v>17546525</v>
      </c>
      <c r="AC57" s="135">
        <v>17009585</v>
      </c>
      <c r="AD57" s="135"/>
      <c r="AE57" s="135">
        <v>13531930.869999999</v>
      </c>
      <c r="AF57" s="135">
        <v>148458.67000000001</v>
      </c>
      <c r="AG57" s="135">
        <v>653164.06000000006</v>
      </c>
      <c r="AH57" s="116">
        <v>53831566.789999999</v>
      </c>
      <c r="AI57" s="121">
        <v>39369100</v>
      </c>
      <c r="AJ57" s="121"/>
      <c r="AK57" s="121">
        <v>49198900</v>
      </c>
      <c r="AL57" s="121">
        <v>26681600</v>
      </c>
      <c r="AM57" s="121"/>
      <c r="AN57" s="121">
        <v>21543500</v>
      </c>
      <c r="AO57" s="122">
        <v>136793100</v>
      </c>
      <c r="AP57" s="119">
        <v>1062500</v>
      </c>
      <c r="AQ57" s="119">
        <v>1849349.3</v>
      </c>
      <c r="AR57" s="119">
        <v>277000</v>
      </c>
      <c r="AS57" s="120">
        <v>3188849.3</v>
      </c>
      <c r="AT57" s="121">
        <v>5000</v>
      </c>
      <c r="AU57" s="118">
        <v>54750</v>
      </c>
      <c r="AV57" s="118"/>
      <c r="AW57" s="118"/>
      <c r="AX57" s="118"/>
      <c r="AY57" s="118"/>
      <c r="AZ57" s="118"/>
      <c r="BA57" s="118"/>
      <c r="BB57" s="118"/>
      <c r="BC57" s="118"/>
      <c r="BD57" s="118"/>
      <c r="BE57" s="118"/>
      <c r="BF57" s="118"/>
      <c r="BG57" s="118"/>
      <c r="BH57" s="118"/>
      <c r="BI57" s="118"/>
      <c r="BJ57" s="118"/>
      <c r="BK57" s="118"/>
      <c r="BL57" s="118">
        <v>0</v>
      </c>
      <c r="BM57" s="118"/>
      <c r="BN57" s="118"/>
      <c r="BO57" s="118"/>
      <c r="BP57" s="136"/>
      <c r="BQ57" s="132"/>
      <c r="BR57" s="132"/>
      <c r="BS57" s="137">
        <v>0.32</v>
      </c>
      <c r="BT57" s="137">
        <v>0</v>
      </c>
      <c r="BU57" s="137">
        <v>0</v>
      </c>
      <c r="BV57" s="137">
        <v>1.2999999999999999E-2</v>
      </c>
      <c r="BW57" s="137">
        <v>1.1819999999999999</v>
      </c>
      <c r="BX57" s="137">
        <v>1.1459999999999999</v>
      </c>
      <c r="BY57" s="137">
        <v>0</v>
      </c>
      <c r="BZ57" s="137">
        <v>0.91100000000000003</v>
      </c>
      <c r="CA57" s="137">
        <v>1.0999999999999999E-2</v>
      </c>
      <c r="CB57" s="137">
        <v>4.3999999999999997E-2</v>
      </c>
      <c r="CC57" s="137">
        <v>3.6269999999999998</v>
      </c>
      <c r="CD57" s="138">
        <v>75.540000000000006</v>
      </c>
      <c r="CE57" s="137">
        <v>2.7369016789937382</v>
      </c>
      <c r="CF57" s="139"/>
      <c r="CG57" s="118"/>
      <c r="CH57" s="118"/>
      <c r="CI57" s="118"/>
      <c r="CJ57" s="140"/>
      <c r="CK57" s="114"/>
      <c r="CL57" s="114"/>
      <c r="CM57" s="115"/>
      <c r="CN57" s="115"/>
      <c r="CO57" s="30"/>
    </row>
    <row r="58" spans="1:93" s="4" customFormat="1" ht="17.25" customHeight="1" x14ac:dyDescent="0.2">
      <c r="A58" s="56" t="s">
        <v>226</v>
      </c>
      <c r="B58" s="57" t="s">
        <v>227</v>
      </c>
      <c r="C58" s="123">
        <v>1146720700</v>
      </c>
      <c r="D58" s="123">
        <v>966780200</v>
      </c>
      <c r="E58" s="124">
        <v>2113500900</v>
      </c>
      <c r="F58" s="125"/>
      <c r="G58" s="125">
        <v>2113500900</v>
      </c>
      <c r="H58" s="126">
        <v>1353096</v>
      </c>
      <c r="I58" s="124">
        <v>2114853996</v>
      </c>
      <c r="J58" s="127">
        <v>2.5829999999999997</v>
      </c>
      <c r="K58" s="117">
        <v>100.15</v>
      </c>
      <c r="L58" s="128"/>
      <c r="M58" s="126"/>
      <c r="N58" s="123">
        <v>743194</v>
      </c>
      <c r="O58" s="121"/>
      <c r="P58" s="124">
        <v>2114110802</v>
      </c>
      <c r="Q58" s="129">
        <v>5108205.43</v>
      </c>
      <c r="R58" s="129"/>
      <c r="S58" s="129"/>
      <c r="T58" s="130">
        <v>11970.88</v>
      </c>
      <c r="U58" s="130"/>
      <c r="V58" s="131">
        <v>5096234.55</v>
      </c>
      <c r="W58" s="132"/>
      <c r="X58" s="133">
        <v>5096234.55</v>
      </c>
      <c r="Y58" s="134"/>
      <c r="Z58" s="134"/>
      <c r="AA58" s="134">
        <v>211411.08</v>
      </c>
      <c r="AB58" s="135">
        <v>23516142</v>
      </c>
      <c r="AC58" s="135">
        <v>12969625</v>
      </c>
      <c r="AD58" s="135"/>
      <c r="AE58" s="135">
        <v>11921504</v>
      </c>
      <c r="AF58" s="135">
        <v>211485</v>
      </c>
      <c r="AG58" s="135">
        <v>697016</v>
      </c>
      <c r="AH58" s="116">
        <v>54623417.629999995</v>
      </c>
      <c r="AI58" s="121">
        <v>33532300</v>
      </c>
      <c r="AJ58" s="121"/>
      <c r="AK58" s="121">
        <v>66435500</v>
      </c>
      <c r="AL58" s="121">
        <v>3694200</v>
      </c>
      <c r="AM58" s="121">
        <v>600000</v>
      </c>
      <c r="AN58" s="121">
        <v>22063000</v>
      </c>
      <c r="AO58" s="122">
        <v>126325000</v>
      </c>
      <c r="AP58" s="119">
        <v>900000</v>
      </c>
      <c r="AQ58" s="119">
        <v>5673474</v>
      </c>
      <c r="AR58" s="119">
        <v>360000</v>
      </c>
      <c r="AS58" s="120">
        <v>6933474</v>
      </c>
      <c r="AT58" s="121">
        <v>3250</v>
      </c>
      <c r="AU58" s="118">
        <v>55250</v>
      </c>
      <c r="AV58" s="118"/>
      <c r="AW58" s="118"/>
      <c r="AX58" s="118"/>
      <c r="AY58" s="118"/>
      <c r="AZ58" s="118"/>
      <c r="BA58" s="118"/>
      <c r="BB58" s="118"/>
      <c r="BC58" s="118"/>
      <c r="BD58" s="118"/>
      <c r="BE58" s="118"/>
      <c r="BF58" s="118"/>
      <c r="BG58" s="118"/>
      <c r="BH58" s="118"/>
      <c r="BI58" s="118"/>
      <c r="BJ58" s="118"/>
      <c r="BK58" s="118"/>
      <c r="BL58" s="118">
        <v>0</v>
      </c>
      <c r="BM58" s="118"/>
      <c r="BN58" s="118"/>
      <c r="BO58" s="118"/>
      <c r="BP58" s="136"/>
      <c r="BQ58" s="132"/>
      <c r="BR58" s="132"/>
      <c r="BS58" s="137">
        <v>0.24099999999999999</v>
      </c>
      <c r="BT58" s="137">
        <v>0</v>
      </c>
      <c r="BU58" s="137">
        <v>0</v>
      </c>
      <c r="BV58" s="137">
        <v>0.01</v>
      </c>
      <c r="BW58" s="137">
        <v>1.1120000000000001</v>
      </c>
      <c r="BX58" s="137">
        <v>0.61399999999999999</v>
      </c>
      <c r="BY58" s="137">
        <v>0</v>
      </c>
      <c r="BZ58" s="137">
        <v>0.56299999999999994</v>
      </c>
      <c r="CA58" s="137">
        <v>0.01</v>
      </c>
      <c r="CB58" s="137">
        <v>3.3000000000000002E-2</v>
      </c>
      <c r="CC58" s="137">
        <v>2.5829999999999997</v>
      </c>
      <c r="CD58" s="138">
        <v>100.15</v>
      </c>
      <c r="CE58" s="137">
        <v>2.5837537738478473</v>
      </c>
      <c r="CF58" s="139"/>
      <c r="CG58" s="118"/>
      <c r="CH58" s="118"/>
      <c r="CI58" s="118"/>
      <c r="CJ58" s="140"/>
      <c r="CK58" s="114"/>
      <c r="CL58" s="114"/>
      <c r="CM58" s="115"/>
      <c r="CN58" s="115"/>
      <c r="CO58" s="30"/>
    </row>
    <row r="59" spans="1:93" s="4" customFormat="1" ht="17.25" customHeight="1" x14ac:dyDescent="0.2">
      <c r="A59" s="56" t="s">
        <v>228</v>
      </c>
      <c r="B59" s="57" t="s">
        <v>229</v>
      </c>
      <c r="C59" s="123">
        <v>484843200</v>
      </c>
      <c r="D59" s="123">
        <v>462802700</v>
      </c>
      <c r="E59" s="124">
        <v>947645900</v>
      </c>
      <c r="F59" s="125"/>
      <c r="G59" s="125">
        <v>947645900</v>
      </c>
      <c r="H59" s="126"/>
      <c r="I59" s="124">
        <v>947645900</v>
      </c>
      <c r="J59" s="127">
        <v>2.609</v>
      </c>
      <c r="K59" s="117">
        <v>93.19</v>
      </c>
      <c r="L59" s="128"/>
      <c r="M59" s="126"/>
      <c r="N59" s="123"/>
      <c r="O59" s="121">
        <v>73280336</v>
      </c>
      <c r="P59" s="124">
        <v>1020926236</v>
      </c>
      <c r="Q59" s="129">
        <v>2466805.87</v>
      </c>
      <c r="R59" s="129"/>
      <c r="S59" s="129"/>
      <c r="T59" s="130">
        <v>13552.81</v>
      </c>
      <c r="U59" s="130"/>
      <c r="V59" s="131">
        <v>2453253.06</v>
      </c>
      <c r="W59" s="132"/>
      <c r="X59" s="133">
        <v>2453253.06</v>
      </c>
      <c r="Y59" s="134"/>
      <c r="Z59" s="134"/>
      <c r="AA59" s="134">
        <v>102092.62</v>
      </c>
      <c r="AB59" s="135">
        <v>12537530</v>
      </c>
      <c r="AC59" s="135"/>
      <c r="AD59" s="135"/>
      <c r="AE59" s="135">
        <v>9288822</v>
      </c>
      <c r="AF59" s="135"/>
      <c r="AG59" s="135">
        <v>337516</v>
      </c>
      <c r="AH59" s="116">
        <v>24719213.68</v>
      </c>
      <c r="AI59" s="121">
        <v>11673300</v>
      </c>
      <c r="AJ59" s="121"/>
      <c r="AK59" s="121">
        <v>36963700</v>
      </c>
      <c r="AL59" s="121">
        <v>6114400</v>
      </c>
      <c r="AM59" s="121"/>
      <c r="AN59" s="121">
        <v>5311300</v>
      </c>
      <c r="AO59" s="122">
        <v>60062700</v>
      </c>
      <c r="AP59" s="119">
        <v>1000000</v>
      </c>
      <c r="AQ59" s="119">
        <v>1941420</v>
      </c>
      <c r="AR59" s="119">
        <v>172000</v>
      </c>
      <c r="AS59" s="120">
        <v>3113420</v>
      </c>
      <c r="AT59" s="121">
        <v>7500</v>
      </c>
      <c r="AU59" s="118">
        <v>32000</v>
      </c>
      <c r="AV59" s="118"/>
      <c r="AW59" s="118"/>
      <c r="AX59" s="118"/>
      <c r="AY59" s="118"/>
      <c r="AZ59" s="118"/>
      <c r="BA59" s="118"/>
      <c r="BB59" s="118"/>
      <c r="BC59" s="118"/>
      <c r="BD59" s="118"/>
      <c r="BE59" s="118"/>
      <c r="BF59" s="118"/>
      <c r="BG59" s="118"/>
      <c r="BH59" s="118"/>
      <c r="BI59" s="118"/>
      <c r="BJ59" s="118"/>
      <c r="BK59" s="118"/>
      <c r="BL59" s="118">
        <v>0</v>
      </c>
      <c r="BM59" s="118"/>
      <c r="BN59" s="118">
        <v>99750</v>
      </c>
      <c r="BO59" s="118"/>
      <c r="BP59" s="136"/>
      <c r="BQ59" s="132"/>
      <c r="BR59" s="132"/>
      <c r="BS59" s="137">
        <v>0.25900000000000001</v>
      </c>
      <c r="BT59" s="137">
        <v>0</v>
      </c>
      <c r="BU59" s="137">
        <v>0</v>
      </c>
      <c r="BV59" s="137">
        <v>1.0999999999999999E-2</v>
      </c>
      <c r="BW59" s="137">
        <v>1.323</v>
      </c>
      <c r="BX59" s="137">
        <v>0</v>
      </c>
      <c r="BY59" s="137">
        <v>0</v>
      </c>
      <c r="BZ59" s="137">
        <v>0.98</v>
      </c>
      <c r="CA59" s="137">
        <v>0</v>
      </c>
      <c r="CB59" s="137">
        <v>3.5999999999999997E-2</v>
      </c>
      <c r="CC59" s="137">
        <v>2.609</v>
      </c>
      <c r="CD59" s="138">
        <v>93.19</v>
      </c>
      <c r="CE59" s="137">
        <v>2.4212536428537819</v>
      </c>
      <c r="CF59" s="141"/>
      <c r="CG59" s="118"/>
      <c r="CH59" s="118"/>
      <c r="CI59" s="118"/>
      <c r="CJ59" s="140"/>
      <c r="CK59" s="114"/>
      <c r="CL59" s="114"/>
      <c r="CM59" s="115"/>
      <c r="CN59" s="115"/>
      <c r="CO59" s="30"/>
    </row>
    <row r="60" spans="1:93" s="4" customFormat="1" ht="17.25" customHeight="1" x14ac:dyDescent="0.2">
      <c r="A60" s="56" t="s">
        <v>230</v>
      </c>
      <c r="B60" s="57" t="s">
        <v>231</v>
      </c>
      <c r="C60" s="123">
        <v>121763572</v>
      </c>
      <c r="D60" s="123">
        <v>105811100</v>
      </c>
      <c r="E60" s="124">
        <v>227574672</v>
      </c>
      <c r="F60" s="125"/>
      <c r="G60" s="125">
        <v>227574672</v>
      </c>
      <c r="H60" s="126"/>
      <c r="I60" s="124">
        <v>227574672</v>
      </c>
      <c r="J60" s="127">
        <v>0.77500000000000002</v>
      </c>
      <c r="K60" s="117">
        <v>117.75</v>
      </c>
      <c r="L60" s="128"/>
      <c r="M60" s="126"/>
      <c r="N60" s="123">
        <v>29848957</v>
      </c>
      <c r="O60" s="121"/>
      <c r="P60" s="124">
        <v>197725715</v>
      </c>
      <c r="Q60" s="129">
        <v>477753.37</v>
      </c>
      <c r="R60" s="129"/>
      <c r="S60" s="129"/>
      <c r="T60" s="130">
        <v>2831.82</v>
      </c>
      <c r="U60" s="130"/>
      <c r="V60" s="131">
        <v>474921.55</v>
      </c>
      <c r="W60" s="132"/>
      <c r="X60" s="133">
        <v>474921.55</v>
      </c>
      <c r="Y60" s="134"/>
      <c r="Z60" s="134"/>
      <c r="AA60" s="134">
        <v>19772.57</v>
      </c>
      <c r="AB60" s="135">
        <v>537146</v>
      </c>
      <c r="AC60" s="135"/>
      <c r="AD60" s="135"/>
      <c r="AE60" s="135">
        <v>730477</v>
      </c>
      <c r="AF60" s="135"/>
      <c r="AG60" s="135"/>
      <c r="AH60" s="116">
        <v>1762317.12</v>
      </c>
      <c r="AI60" s="121"/>
      <c r="AJ60" s="121"/>
      <c r="AK60" s="121">
        <v>48661800</v>
      </c>
      <c r="AL60" s="121"/>
      <c r="AM60" s="121"/>
      <c r="AN60" s="121">
        <v>23653700</v>
      </c>
      <c r="AO60" s="122">
        <v>72315500</v>
      </c>
      <c r="AP60" s="119">
        <v>200000</v>
      </c>
      <c r="AQ60" s="119">
        <v>223259</v>
      </c>
      <c r="AR60" s="119">
        <v>10000</v>
      </c>
      <c r="AS60" s="120">
        <v>433259</v>
      </c>
      <c r="AT60" s="121"/>
      <c r="AU60" s="118">
        <v>1500</v>
      </c>
      <c r="AV60" s="118"/>
      <c r="AW60" s="118"/>
      <c r="AX60" s="118"/>
      <c r="AY60" s="118"/>
      <c r="AZ60" s="118"/>
      <c r="BA60" s="118"/>
      <c r="BB60" s="118"/>
      <c r="BC60" s="118"/>
      <c r="BD60" s="118"/>
      <c r="BE60" s="118"/>
      <c r="BF60" s="118"/>
      <c r="BG60" s="118"/>
      <c r="BH60" s="118"/>
      <c r="BI60" s="118"/>
      <c r="BJ60" s="118"/>
      <c r="BK60" s="118"/>
      <c r="BL60" s="118">
        <v>0</v>
      </c>
      <c r="BM60" s="118"/>
      <c r="BN60" s="118"/>
      <c r="BO60" s="118"/>
      <c r="BP60" s="136"/>
      <c r="BQ60" s="132"/>
      <c r="BR60" s="132"/>
      <c r="BS60" s="137">
        <v>0.20899999999999999</v>
      </c>
      <c r="BT60" s="137">
        <v>0</v>
      </c>
      <c r="BU60" s="137">
        <v>0</v>
      </c>
      <c r="BV60" s="137">
        <v>8.9999999999999993E-3</v>
      </c>
      <c r="BW60" s="137">
        <v>0.23699999999999999</v>
      </c>
      <c r="BX60" s="137">
        <v>0</v>
      </c>
      <c r="BY60" s="137">
        <v>0</v>
      </c>
      <c r="BZ60" s="137">
        <v>0.32</v>
      </c>
      <c r="CA60" s="137">
        <v>0</v>
      </c>
      <c r="CB60" s="137">
        <v>0</v>
      </c>
      <c r="CC60" s="137">
        <v>0.77500000000000002</v>
      </c>
      <c r="CD60" s="138">
        <v>117.75</v>
      </c>
      <c r="CE60" s="137">
        <v>0.89129384106665133</v>
      </c>
      <c r="CF60" s="141"/>
      <c r="CG60" s="118"/>
      <c r="CH60" s="118"/>
      <c r="CI60" s="118"/>
      <c r="CJ60" s="140"/>
      <c r="CK60" s="114"/>
      <c r="CL60" s="114"/>
      <c r="CM60" s="115"/>
      <c r="CN60" s="115"/>
      <c r="CO60" s="30"/>
    </row>
    <row r="61" spans="1:93" s="4" customFormat="1" ht="17.25" customHeight="1" x14ac:dyDescent="0.2">
      <c r="A61" s="56" t="s">
        <v>232</v>
      </c>
      <c r="B61" s="57" t="s">
        <v>233</v>
      </c>
      <c r="C61" s="123">
        <v>1448126350</v>
      </c>
      <c r="D61" s="123">
        <v>1262888850</v>
      </c>
      <c r="E61" s="124">
        <v>2711015200</v>
      </c>
      <c r="F61" s="125"/>
      <c r="G61" s="125">
        <v>2711015200</v>
      </c>
      <c r="H61" s="126">
        <v>10619080</v>
      </c>
      <c r="I61" s="124">
        <v>2721634280</v>
      </c>
      <c r="J61" s="127">
        <v>2.9289999999999998</v>
      </c>
      <c r="K61" s="117">
        <v>86.12</v>
      </c>
      <c r="L61" s="128"/>
      <c r="M61" s="126"/>
      <c r="N61" s="123"/>
      <c r="O61" s="121">
        <v>443204414</v>
      </c>
      <c r="P61" s="124">
        <v>3164838694</v>
      </c>
      <c r="Q61" s="129">
        <v>7647019.3399999999</v>
      </c>
      <c r="R61" s="129"/>
      <c r="S61" s="129"/>
      <c r="T61" s="130">
        <v>12298.58</v>
      </c>
      <c r="U61" s="130"/>
      <c r="V61" s="131">
        <v>7634720.7599999998</v>
      </c>
      <c r="W61" s="132"/>
      <c r="X61" s="133">
        <v>7634720.7599999998</v>
      </c>
      <c r="Y61" s="134"/>
      <c r="Z61" s="134"/>
      <c r="AA61" s="134">
        <v>316483.87</v>
      </c>
      <c r="AB61" s="135">
        <v>46715530</v>
      </c>
      <c r="AC61" s="135"/>
      <c r="AD61" s="135"/>
      <c r="AE61" s="135">
        <v>23981071.75</v>
      </c>
      <c r="AF61" s="135"/>
      <c r="AG61" s="135">
        <v>1051931.93</v>
      </c>
      <c r="AH61" s="116">
        <v>79699738.310000002</v>
      </c>
      <c r="AI61" s="121">
        <v>39239300</v>
      </c>
      <c r="AJ61" s="121">
        <v>15347600</v>
      </c>
      <c r="AK61" s="121">
        <v>65759000</v>
      </c>
      <c r="AL61" s="121">
        <v>28744000</v>
      </c>
      <c r="AM61" s="121"/>
      <c r="AN61" s="121">
        <v>19835200</v>
      </c>
      <c r="AO61" s="122">
        <v>168925100</v>
      </c>
      <c r="AP61" s="119">
        <v>2750000</v>
      </c>
      <c r="AQ61" s="119">
        <v>4825013.82</v>
      </c>
      <c r="AR61" s="119">
        <v>550000</v>
      </c>
      <c r="AS61" s="120">
        <v>8125013.8200000003</v>
      </c>
      <c r="AT61" s="121">
        <v>7750</v>
      </c>
      <c r="AU61" s="118">
        <v>78500</v>
      </c>
      <c r="AV61" s="118"/>
      <c r="AW61" s="118"/>
      <c r="AX61" s="118"/>
      <c r="AY61" s="118"/>
      <c r="AZ61" s="118"/>
      <c r="BA61" s="118"/>
      <c r="BB61" s="118"/>
      <c r="BC61" s="118"/>
      <c r="BD61" s="118"/>
      <c r="BE61" s="118"/>
      <c r="BF61" s="118"/>
      <c r="BG61" s="118"/>
      <c r="BH61" s="118"/>
      <c r="BI61" s="118"/>
      <c r="BJ61" s="118"/>
      <c r="BK61" s="118"/>
      <c r="BL61" s="118">
        <v>0</v>
      </c>
      <c r="BM61" s="118"/>
      <c r="BN61" s="118"/>
      <c r="BO61" s="118"/>
      <c r="BP61" s="136"/>
      <c r="BQ61" s="132"/>
      <c r="BR61" s="132"/>
      <c r="BS61" s="137">
        <v>0.28100000000000003</v>
      </c>
      <c r="BT61" s="137">
        <v>0</v>
      </c>
      <c r="BU61" s="137">
        <v>0</v>
      </c>
      <c r="BV61" s="137">
        <v>1.0999999999999999E-2</v>
      </c>
      <c r="BW61" s="137">
        <v>1.7169999999999999</v>
      </c>
      <c r="BX61" s="137">
        <v>0</v>
      </c>
      <c r="BY61" s="137">
        <v>0</v>
      </c>
      <c r="BZ61" s="137">
        <v>0.88100000000000001</v>
      </c>
      <c r="CA61" s="137">
        <v>0</v>
      </c>
      <c r="CB61" s="137">
        <v>3.9E-2</v>
      </c>
      <c r="CC61" s="137">
        <v>2.9289999999999998</v>
      </c>
      <c r="CD61" s="138">
        <v>86.12</v>
      </c>
      <c r="CE61" s="137">
        <v>2.5182875342461291</v>
      </c>
      <c r="CF61" s="141"/>
      <c r="CG61" s="118"/>
      <c r="CH61" s="118"/>
      <c r="CI61" s="118"/>
      <c r="CJ61" s="140"/>
      <c r="CK61" s="114"/>
      <c r="CL61" s="114"/>
      <c r="CM61" s="115"/>
      <c r="CN61" s="115"/>
      <c r="CO61" s="30"/>
    </row>
    <row r="62" spans="1:93" s="4" customFormat="1" ht="17.25" customHeight="1" x14ac:dyDescent="0.2">
      <c r="A62" s="56" t="s">
        <v>234</v>
      </c>
      <c r="B62" s="57" t="s">
        <v>235</v>
      </c>
      <c r="C62" s="123">
        <v>919687400</v>
      </c>
      <c r="D62" s="123">
        <v>1475226600</v>
      </c>
      <c r="E62" s="124">
        <v>2394914000</v>
      </c>
      <c r="F62" s="125"/>
      <c r="G62" s="125">
        <v>2394914000</v>
      </c>
      <c r="H62" s="126"/>
      <c r="I62" s="124">
        <v>2394914000</v>
      </c>
      <c r="J62" s="127">
        <v>2.6040000000000001</v>
      </c>
      <c r="K62" s="117">
        <v>94.05</v>
      </c>
      <c r="L62" s="128"/>
      <c r="M62" s="126"/>
      <c r="N62" s="123"/>
      <c r="O62" s="121">
        <v>166122258</v>
      </c>
      <c r="P62" s="124">
        <v>2561036258</v>
      </c>
      <c r="Q62" s="129">
        <v>6188085.9299999997</v>
      </c>
      <c r="R62" s="129"/>
      <c r="S62" s="129"/>
      <c r="T62" s="130">
        <v>9468.16</v>
      </c>
      <c r="U62" s="130"/>
      <c r="V62" s="131">
        <v>6178617.7699999996</v>
      </c>
      <c r="W62" s="132"/>
      <c r="X62" s="133">
        <v>6178617.7699999996</v>
      </c>
      <c r="Y62" s="134"/>
      <c r="Z62" s="134"/>
      <c r="AA62" s="134">
        <v>256103.63</v>
      </c>
      <c r="AB62" s="135">
        <v>35373440</v>
      </c>
      <c r="AC62" s="135"/>
      <c r="AD62" s="135"/>
      <c r="AE62" s="135">
        <v>19654921.530000001</v>
      </c>
      <c r="AF62" s="135"/>
      <c r="AG62" s="135">
        <v>897143</v>
      </c>
      <c r="AH62" s="116">
        <v>62360225.93</v>
      </c>
      <c r="AI62" s="121">
        <v>45058100</v>
      </c>
      <c r="AJ62" s="121"/>
      <c r="AK62" s="121">
        <v>41008800</v>
      </c>
      <c r="AL62" s="121">
        <v>17148400</v>
      </c>
      <c r="AM62" s="121">
        <v>48974300</v>
      </c>
      <c r="AN62" s="121">
        <v>17783000</v>
      </c>
      <c r="AO62" s="122">
        <v>169972600</v>
      </c>
      <c r="AP62" s="119">
        <v>2000000</v>
      </c>
      <c r="AQ62" s="119">
        <v>3910433.71</v>
      </c>
      <c r="AR62" s="119">
        <v>357000</v>
      </c>
      <c r="AS62" s="120">
        <v>6267433.71</v>
      </c>
      <c r="AT62" s="121">
        <v>16500</v>
      </c>
      <c r="AU62" s="118">
        <v>85750</v>
      </c>
      <c r="AV62" s="118"/>
      <c r="AW62" s="118"/>
      <c r="AX62" s="118"/>
      <c r="AY62" s="118"/>
      <c r="AZ62" s="118"/>
      <c r="BA62" s="118"/>
      <c r="BB62" s="118"/>
      <c r="BC62" s="118"/>
      <c r="BD62" s="118"/>
      <c r="BE62" s="118"/>
      <c r="BF62" s="118"/>
      <c r="BG62" s="118"/>
      <c r="BH62" s="118"/>
      <c r="BI62" s="118"/>
      <c r="BJ62" s="118"/>
      <c r="BK62" s="118"/>
      <c r="BL62" s="118">
        <v>0</v>
      </c>
      <c r="BM62" s="118"/>
      <c r="BN62" s="118"/>
      <c r="BO62" s="118"/>
      <c r="BP62" s="136"/>
      <c r="BQ62" s="132"/>
      <c r="BR62" s="132"/>
      <c r="BS62" s="137">
        <v>0.25800000000000001</v>
      </c>
      <c r="BT62" s="137">
        <v>0</v>
      </c>
      <c r="BU62" s="137">
        <v>0</v>
      </c>
      <c r="BV62" s="137">
        <v>1.0999999999999999E-2</v>
      </c>
      <c r="BW62" s="137">
        <v>1.478</v>
      </c>
      <c r="BX62" s="137">
        <v>0</v>
      </c>
      <c r="BY62" s="137">
        <v>0</v>
      </c>
      <c r="BZ62" s="137">
        <v>0.82</v>
      </c>
      <c r="CA62" s="137">
        <v>0</v>
      </c>
      <c r="CB62" s="137">
        <v>3.6999999999999998E-2</v>
      </c>
      <c r="CC62" s="137">
        <v>2.6040000000000001</v>
      </c>
      <c r="CD62" s="138">
        <v>94.05</v>
      </c>
      <c r="CE62" s="137">
        <v>2.4349606818413112</v>
      </c>
      <c r="CF62" s="141"/>
      <c r="CG62" s="118"/>
      <c r="CH62" s="118"/>
      <c r="CI62" s="118"/>
      <c r="CJ62" s="140"/>
      <c r="CK62" s="114"/>
      <c r="CL62" s="114"/>
      <c r="CM62" s="115"/>
      <c r="CN62" s="115"/>
      <c r="CO62" s="30"/>
    </row>
    <row r="63" spans="1:93" s="4" customFormat="1" ht="17.25" customHeight="1" x14ac:dyDescent="0.2">
      <c r="A63" s="56" t="s">
        <v>236</v>
      </c>
      <c r="B63" s="57" t="s">
        <v>237</v>
      </c>
      <c r="C63" s="123">
        <v>1083607756</v>
      </c>
      <c r="D63" s="123">
        <v>1488727400</v>
      </c>
      <c r="E63" s="124">
        <v>2572335156</v>
      </c>
      <c r="F63" s="125"/>
      <c r="G63" s="125">
        <v>2572335156</v>
      </c>
      <c r="H63" s="126"/>
      <c r="I63" s="124">
        <v>2572335156</v>
      </c>
      <c r="J63" s="127">
        <v>0.98499999999999999</v>
      </c>
      <c r="K63" s="117">
        <v>103.56</v>
      </c>
      <c r="L63" s="128"/>
      <c r="M63" s="126"/>
      <c r="N63" s="123">
        <v>87920722</v>
      </c>
      <c r="O63" s="121"/>
      <c r="P63" s="124">
        <v>2484414434</v>
      </c>
      <c r="Q63" s="129">
        <v>6002948.9900000002</v>
      </c>
      <c r="R63" s="129"/>
      <c r="S63" s="129"/>
      <c r="T63" s="130">
        <v>36913.730000000003</v>
      </c>
      <c r="U63" s="130"/>
      <c r="V63" s="131">
        <v>5966035.2599999998</v>
      </c>
      <c r="W63" s="132"/>
      <c r="X63" s="133">
        <v>5966035.2599999998</v>
      </c>
      <c r="Y63" s="134"/>
      <c r="Z63" s="134"/>
      <c r="AA63" s="134">
        <v>248441.44</v>
      </c>
      <c r="AB63" s="135">
        <v>9423938</v>
      </c>
      <c r="AC63" s="135"/>
      <c r="AD63" s="135"/>
      <c r="AE63" s="135">
        <v>9678482.0399999991</v>
      </c>
      <c r="AF63" s="135"/>
      <c r="AG63" s="135"/>
      <c r="AH63" s="116">
        <v>25316896.739999998</v>
      </c>
      <c r="AI63" s="121">
        <v>7544500</v>
      </c>
      <c r="AJ63" s="121">
        <v>12885000</v>
      </c>
      <c r="AK63" s="121">
        <v>24327800</v>
      </c>
      <c r="AL63" s="121">
        <v>17272700</v>
      </c>
      <c r="AM63" s="121">
        <v>1352200</v>
      </c>
      <c r="AN63" s="121"/>
      <c r="AO63" s="122">
        <v>63382200</v>
      </c>
      <c r="AP63" s="119">
        <v>2900000</v>
      </c>
      <c r="AQ63" s="119">
        <v>1183075.6599999999</v>
      </c>
      <c r="AR63" s="119">
        <v>270000</v>
      </c>
      <c r="AS63" s="120">
        <v>4353075.66</v>
      </c>
      <c r="AT63" s="121">
        <v>250</v>
      </c>
      <c r="AU63" s="118">
        <v>9750</v>
      </c>
      <c r="AV63" s="118"/>
      <c r="AW63" s="118"/>
      <c r="AX63" s="118"/>
      <c r="AY63" s="118"/>
      <c r="AZ63" s="118"/>
      <c r="BA63" s="118"/>
      <c r="BB63" s="118"/>
      <c r="BC63" s="118"/>
      <c r="BD63" s="118"/>
      <c r="BE63" s="118"/>
      <c r="BF63" s="118"/>
      <c r="BG63" s="118"/>
      <c r="BH63" s="118"/>
      <c r="BI63" s="118"/>
      <c r="BJ63" s="118"/>
      <c r="BK63" s="118"/>
      <c r="BL63" s="118">
        <v>0</v>
      </c>
      <c r="BM63" s="118"/>
      <c r="BN63" s="118"/>
      <c r="BO63" s="118"/>
      <c r="BP63" s="136"/>
      <c r="BQ63" s="132"/>
      <c r="BR63" s="132"/>
      <c r="BS63" s="137">
        <v>0.23200000000000001</v>
      </c>
      <c r="BT63" s="137">
        <v>0</v>
      </c>
      <c r="BU63" s="137">
        <v>0</v>
      </c>
      <c r="BV63" s="137">
        <v>0.01</v>
      </c>
      <c r="BW63" s="137">
        <v>0.36699999999999999</v>
      </c>
      <c r="BX63" s="137">
        <v>0</v>
      </c>
      <c r="BY63" s="137">
        <v>0</v>
      </c>
      <c r="BZ63" s="137">
        <v>0.376</v>
      </c>
      <c r="CA63" s="137">
        <v>0</v>
      </c>
      <c r="CB63" s="137">
        <v>0</v>
      </c>
      <c r="CC63" s="137">
        <v>0.98499999999999999</v>
      </c>
      <c r="CD63" s="138">
        <v>103.56</v>
      </c>
      <c r="CE63" s="137">
        <v>1.0190287253821355</v>
      </c>
      <c r="CF63" s="141"/>
      <c r="CG63" s="118"/>
      <c r="CH63" s="118"/>
      <c r="CI63" s="118"/>
      <c r="CJ63" s="140"/>
      <c r="CK63" s="114"/>
      <c r="CL63" s="114"/>
      <c r="CM63" s="115"/>
      <c r="CN63" s="115"/>
      <c r="CO63" s="30"/>
    </row>
    <row r="64" spans="1:93" s="4" customFormat="1" ht="17.25" customHeight="1" x14ac:dyDescent="0.2">
      <c r="A64" s="56" t="s">
        <v>238</v>
      </c>
      <c r="B64" s="57" t="s">
        <v>239</v>
      </c>
      <c r="C64" s="123">
        <v>202498500</v>
      </c>
      <c r="D64" s="123">
        <v>534579700</v>
      </c>
      <c r="E64" s="124">
        <v>737078200</v>
      </c>
      <c r="F64" s="125"/>
      <c r="G64" s="125">
        <v>737078200</v>
      </c>
      <c r="H64" s="126"/>
      <c r="I64" s="124">
        <v>737078200</v>
      </c>
      <c r="J64" s="127">
        <v>2.5219999999999998</v>
      </c>
      <c r="K64" s="117">
        <v>98.85</v>
      </c>
      <c r="L64" s="128"/>
      <c r="M64" s="126"/>
      <c r="N64" s="123"/>
      <c r="O64" s="121">
        <v>19117026</v>
      </c>
      <c r="P64" s="124">
        <v>756195226</v>
      </c>
      <c r="Q64" s="129">
        <v>1827151.42</v>
      </c>
      <c r="R64" s="129"/>
      <c r="S64" s="129"/>
      <c r="T64" s="130">
        <v>2091.92</v>
      </c>
      <c r="U64" s="130"/>
      <c r="V64" s="131">
        <v>1825059.5</v>
      </c>
      <c r="W64" s="132"/>
      <c r="X64" s="133">
        <v>1825059.5</v>
      </c>
      <c r="Y64" s="134"/>
      <c r="Z64" s="134"/>
      <c r="AA64" s="134">
        <v>75619.520000000004</v>
      </c>
      <c r="AB64" s="135">
        <v>8603798</v>
      </c>
      <c r="AC64" s="135"/>
      <c r="AD64" s="135"/>
      <c r="AE64" s="135">
        <v>8079385</v>
      </c>
      <c r="AF64" s="135"/>
      <c r="AG64" s="135"/>
      <c r="AH64" s="116">
        <v>18583862.02</v>
      </c>
      <c r="AI64" s="121">
        <v>12825800</v>
      </c>
      <c r="AJ64" s="121"/>
      <c r="AK64" s="121">
        <v>15312600</v>
      </c>
      <c r="AL64" s="121">
        <v>4323200</v>
      </c>
      <c r="AM64" s="121">
        <v>9243000</v>
      </c>
      <c r="AN64" s="121">
        <v>15565300</v>
      </c>
      <c r="AO64" s="122">
        <v>57269900</v>
      </c>
      <c r="AP64" s="119">
        <v>900000</v>
      </c>
      <c r="AQ64" s="119">
        <v>1636476</v>
      </c>
      <c r="AR64" s="119"/>
      <c r="AS64" s="120">
        <v>2536476</v>
      </c>
      <c r="AT64" s="121">
        <v>2750</v>
      </c>
      <c r="AU64" s="118">
        <v>10250</v>
      </c>
      <c r="AV64" s="118"/>
      <c r="AW64" s="118"/>
      <c r="AX64" s="118"/>
      <c r="AY64" s="118"/>
      <c r="AZ64" s="118"/>
      <c r="BA64" s="118"/>
      <c r="BB64" s="118"/>
      <c r="BC64" s="118"/>
      <c r="BD64" s="118"/>
      <c r="BE64" s="118"/>
      <c r="BF64" s="118"/>
      <c r="BG64" s="118"/>
      <c r="BH64" s="118"/>
      <c r="BI64" s="118"/>
      <c r="BJ64" s="118"/>
      <c r="BK64" s="118"/>
      <c r="BL64" s="118">
        <v>0</v>
      </c>
      <c r="BM64" s="118"/>
      <c r="BN64" s="118"/>
      <c r="BO64" s="118"/>
      <c r="BP64" s="136"/>
      <c r="BQ64" s="132"/>
      <c r="BR64" s="132"/>
      <c r="BS64" s="137">
        <v>0.248</v>
      </c>
      <c r="BT64" s="137">
        <v>0</v>
      </c>
      <c r="BU64" s="137">
        <v>0</v>
      </c>
      <c r="BV64" s="137">
        <v>1.0999999999999999E-2</v>
      </c>
      <c r="BW64" s="137">
        <v>1.167</v>
      </c>
      <c r="BX64" s="137">
        <v>0</v>
      </c>
      <c r="BY64" s="137">
        <v>0</v>
      </c>
      <c r="BZ64" s="137">
        <v>1.0960000000000001</v>
      </c>
      <c r="CA64" s="137">
        <v>0</v>
      </c>
      <c r="CB64" s="137">
        <v>0</v>
      </c>
      <c r="CC64" s="137">
        <v>2.5219999999999998</v>
      </c>
      <c r="CD64" s="138">
        <v>98.85</v>
      </c>
      <c r="CE64" s="137">
        <v>2.4575481808185864</v>
      </c>
      <c r="CF64" s="141"/>
      <c r="CG64" s="118"/>
      <c r="CH64" s="118"/>
      <c r="CI64" s="118"/>
      <c r="CJ64" s="140"/>
      <c r="CK64" s="114"/>
      <c r="CL64" s="114"/>
      <c r="CM64" s="115"/>
      <c r="CN64" s="115"/>
      <c r="CO64" s="30"/>
    </row>
    <row r="65" spans="1:99" s="4" customFormat="1" ht="17.25" customHeight="1" x14ac:dyDescent="0.2">
      <c r="A65" s="56" t="s">
        <v>240</v>
      </c>
      <c r="B65" s="57" t="s">
        <v>241</v>
      </c>
      <c r="C65" s="123">
        <v>2374509100</v>
      </c>
      <c r="D65" s="123">
        <v>2814463300</v>
      </c>
      <c r="E65" s="124">
        <v>5188972400</v>
      </c>
      <c r="F65" s="125"/>
      <c r="G65" s="125">
        <v>5188972400</v>
      </c>
      <c r="H65" s="126"/>
      <c r="I65" s="124">
        <v>5188972400</v>
      </c>
      <c r="J65" s="127">
        <v>3.2559999999999998</v>
      </c>
      <c r="K65" s="117">
        <v>81.459999999999994</v>
      </c>
      <c r="L65" s="128"/>
      <c r="M65" s="126"/>
      <c r="N65" s="123"/>
      <c r="O65" s="121">
        <v>1199076992</v>
      </c>
      <c r="P65" s="124">
        <v>6388049392</v>
      </c>
      <c r="Q65" s="129">
        <v>15435079.630000001</v>
      </c>
      <c r="R65" s="129"/>
      <c r="S65" s="129"/>
      <c r="T65" s="130">
        <v>163525.85999999999</v>
      </c>
      <c r="U65" s="130"/>
      <c r="V65" s="131">
        <v>15271553.770000001</v>
      </c>
      <c r="W65" s="132"/>
      <c r="X65" s="133">
        <v>15271553.770000001</v>
      </c>
      <c r="Y65" s="134"/>
      <c r="Z65" s="134"/>
      <c r="AA65" s="134">
        <v>638804.93999999994</v>
      </c>
      <c r="AB65" s="135">
        <v>95739457</v>
      </c>
      <c r="AC65" s="135"/>
      <c r="AD65" s="135"/>
      <c r="AE65" s="135">
        <v>54648114.109999999</v>
      </c>
      <c r="AF65" s="135">
        <v>518897</v>
      </c>
      <c r="AG65" s="135">
        <v>2108411.1</v>
      </c>
      <c r="AH65" s="116">
        <v>168925237.91999999</v>
      </c>
      <c r="AI65" s="121">
        <v>83051800</v>
      </c>
      <c r="AJ65" s="121">
        <v>81896700</v>
      </c>
      <c r="AK65" s="121">
        <v>230459600</v>
      </c>
      <c r="AL65" s="121">
        <v>100843400</v>
      </c>
      <c r="AM65" s="121">
        <v>257700</v>
      </c>
      <c r="AN65" s="121">
        <v>91181100</v>
      </c>
      <c r="AO65" s="122">
        <v>587690300</v>
      </c>
      <c r="AP65" s="119">
        <v>6312500</v>
      </c>
      <c r="AQ65" s="119">
        <v>8354105.8399999999</v>
      </c>
      <c r="AR65" s="119">
        <v>925000</v>
      </c>
      <c r="AS65" s="120">
        <v>15591605.84</v>
      </c>
      <c r="AT65" s="121">
        <v>16750</v>
      </c>
      <c r="AU65" s="118">
        <v>100750</v>
      </c>
      <c r="AV65" s="118"/>
      <c r="AW65" s="118"/>
      <c r="AX65" s="118"/>
      <c r="AY65" s="118"/>
      <c r="AZ65" s="118"/>
      <c r="BA65" s="118"/>
      <c r="BB65" s="118"/>
      <c r="BC65" s="118"/>
      <c r="BD65" s="118"/>
      <c r="BE65" s="118"/>
      <c r="BF65" s="118"/>
      <c r="BG65" s="118"/>
      <c r="BH65" s="118"/>
      <c r="BI65" s="118"/>
      <c r="BJ65" s="118"/>
      <c r="BK65" s="118"/>
      <c r="BL65" s="118">
        <v>0</v>
      </c>
      <c r="BM65" s="118"/>
      <c r="BN65" s="118"/>
      <c r="BO65" s="118"/>
      <c r="BP65" s="136"/>
      <c r="BQ65" s="132"/>
      <c r="BR65" s="132"/>
      <c r="BS65" s="137">
        <v>0.29499999999999998</v>
      </c>
      <c r="BT65" s="137">
        <v>0</v>
      </c>
      <c r="BU65" s="137">
        <v>0</v>
      </c>
      <c r="BV65" s="137">
        <v>1.2E-2</v>
      </c>
      <c r="BW65" s="137">
        <v>1.8459999999999999</v>
      </c>
      <c r="BX65" s="137">
        <v>0</v>
      </c>
      <c r="BY65" s="137">
        <v>0</v>
      </c>
      <c r="BZ65" s="137">
        <v>1.0529999999999999</v>
      </c>
      <c r="CA65" s="137">
        <v>0.01</v>
      </c>
      <c r="CB65" s="137">
        <v>0.04</v>
      </c>
      <c r="CC65" s="137">
        <v>3.2559999999999998</v>
      </c>
      <c r="CD65" s="138">
        <v>81.459999999999994</v>
      </c>
      <c r="CE65" s="137">
        <v>2.6443946743985975</v>
      </c>
      <c r="CF65" s="141"/>
      <c r="CG65" s="118"/>
      <c r="CH65" s="118"/>
      <c r="CI65" s="118"/>
      <c r="CJ65" s="140"/>
      <c r="CK65" s="114"/>
      <c r="CL65" s="114"/>
      <c r="CM65" s="115"/>
      <c r="CN65" s="115"/>
      <c r="CO65" s="30"/>
    </row>
    <row r="66" spans="1:99" s="4" customFormat="1" ht="17.25" customHeight="1" x14ac:dyDescent="0.2">
      <c r="A66" s="56" t="s">
        <v>242</v>
      </c>
      <c r="B66" s="57" t="s">
        <v>243</v>
      </c>
      <c r="C66" s="123">
        <v>2273792200</v>
      </c>
      <c r="D66" s="123">
        <v>1756753800</v>
      </c>
      <c r="E66" s="124">
        <v>4030546000</v>
      </c>
      <c r="F66" s="125"/>
      <c r="G66" s="125">
        <v>4030546000</v>
      </c>
      <c r="H66" s="126"/>
      <c r="I66" s="124">
        <v>4030546000</v>
      </c>
      <c r="J66" s="127">
        <v>2.657</v>
      </c>
      <c r="K66" s="117">
        <v>86.11</v>
      </c>
      <c r="L66" s="128"/>
      <c r="M66" s="126"/>
      <c r="N66" s="123"/>
      <c r="O66" s="121">
        <v>657579246</v>
      </c>
      <c r="P66" s="124">
        <v>4688125246</v>
      </c>
      <c r="Q66" s="129">
        <v>11327649.810000001</v>
      </c>
      <c r="R66" s="129"/>
      <c r="S66" s="129"/>
      <c r="T66" s="130">
        <v>110572.83</v>
      </c>
      <c r="U66" s="130"/>
      <c r="V66" s="131">
        <v>11217076.98</v>
      </c>
      <c r="W66" s="132"/>
      <c r="X66" s="133">
        <v>11217076.98</v>
      </c>
      <c r="Y66" s="134"/>
      <c r="Z66" s="134"/>
      <c r="AA66" s="134">
        <v>468812.52</v>
      </c>
      <c r="AB66" s="135">
        <v>69639197</v>
      </c>
      <c r="AC66" s="135"/>
      <c r="AD66" s="135"/>
      <c r="AE66" s="135">
        <v>23810086</v>
      </c>
      <c r="AF66" s="135">
        <v>403055</v>
      </c>
      <c r="AG66" s="135">
        <v>1552102</v>
      </c>
      <c r="AH66" s="116">
        <v>107090329.5</v>
      </c>
      <c r="AI66" s="121">
        <v>99198400</v>
      </c>
      <c r="AJ66" s="121">
        <v>8690100</v>
      </c>
      <c r="AK66" s="121">
        <v>251380800</v>
      </c>
      <c r="AL66" s="121">
        <v>116597300</v>
      </c>
      <c r="AM66" s="121">
        <v>3527000</v>
      </c>
      <c r="AN66" s="121">
        <v>18766300</v>
      </c>
      <c r="AO66" s="122">
        <v>498159900</v>
      </c>
      <c r="AP66" s="119">
        <v>2565000</v>
      </c>
      <c r="AQ66" s="119">
        <v>2687665</v>
      </c>
      <c r="AR66" s="119">
        <v>585000</v>
      </c>
      <c r="AS66" s="120">
        <v>5837665</v>
      </c>
      <c r="AT66" s="121">
        <v>4250</v>
      </c>
      <c r="AU66" s="118">
        <v>38750</v>
      </c>
      <c r="AV66" s="118"/>
      <c r="AW66" s="118"/>
      <c r="AX66" s="118"/>
      <c r="AY66" s="118"/>
      <c r="AZ66" s="118"/>
      <c r="BA66" s="118"/>
      <c r="BB66" s="118"/>
      <c r="BC66" s="118"/>
      <c r="BD66" s="118"/>
      <c r="BE66" s="118"/>
      <c r="BF66" s="118"/>
      <c r="BG66" s="118"/>
      <c r="BH66" s="118"/>
      <c r="BI66" s="118"/>
      <c r="BJ66" s="118"/>
      <c r="BK66" s="118"/>
      <c r="BL66" s="118">
        <v>0</v>
      </c>
      <c r="BM66" s="118"/>
      <c r="BN66" s="118"/>
      <c r="BO66" s="118"/>
      <c r="BP66" s="136"/>
      <c r="BQ66" s="132"/>
      <c r="BR66" s="132"/>
      <c r="BS66" s="137">
        <v>0.27900000000000003</v>
      </c>
      <c r="BT66" s="137">
        <v>0</v>
      </c>
      <c r="BU66" s="137">
        <v>0</v>
      </c>
      <c r="BV66" s="137">
        <v>1.2E-2</v>
      </c>
      <c r="BW66" s="137">
        <v>1.728</v>
      </c>
      <c r="BX66" s="137">
        <v>0</v>
      </c>
      <c r="BY66" s="137">
        <v>0</v>
      </c>
      <c r="BZ66" s="137">
        <v>0.59</v>
      </c>
      <c r="CA66" s="137">
        <v>0.01</v>
      </c>
      <c r="CB66" s="137">
        <v>3.7999999999999999E-2</v>
      </c>
      <c r="CC66" s="137">
        <v>2.657</v>
      </c>
      <c r="CD66" s="138">
        <v>86.11</v>
      </c>
      <c r="CE66" s="137">
        <v>2.2842890042532793</v>
      </c>
      <c r="CF66" s="141"/>
      <c r="CG66" s="118"/>
      <c r="CH66" s="118"/>
      <c r="CI66" s="118"/>
      <c r="CJ66" s="140"/>
      <c r="CK66" s="114"/>
      <c r="CL66" s="114"/>
      <c r="CM66" s="115"/>
      <c r="CN66" s="115"/>
      <c r="CO66" s="30"/>
    </row>
    <row r="67" spans="1:99" s="4" customFormat="1" ht="17.25" customHeight="1" x14ac:dyDescent="0.2">
      <c r="A67" s="56" t="s">
        <v>244</v>
      </c>
      <c r="B67" s="57" t="s">
        <v>245</v>
      </c>
      <c r="C67" s="123">
        <v>187119800</v>
      </c>
      <c r="D67" s="123">
        <v>301198900</v>
      </c>
      <c r="E67" s="124">
        <v>488318700</v>
      </c>
      <c r="F67" s="125">
        <v>1307500</v>
      </c>
      <c r="G67" s="125">
        <v>487011200</v>
      </c>
      <c r="H67" s="126">
        <v>759000</v>
      </c>
      <c r="I67" s="124">
        <v>487770200</v>
      </c>
      <c r="J67" s="127">
        <v>1.1439999999999999</v>
      </c>
      <c r="K67" s="117">
        <v>103.73</v>
      </c>
      <c r="L67" s="128"/>
      <c r="M67" s="126"/>
      <c r="N67" s="123"/>
      <c r="O67" s="121">
        <v>55768902</v>
      </c>
      <c r="P67" s="124">
        <v>543539102</v>
      </c>
      <c r="Q67" s="129">
        <v>1313322.55</v>
      </c>
      <c r="R67" s="129"/>
      <c r="S67" s="129"/>
      <c r="T67" s="130">
        <v>0</v>
      </c>
      <c r="U67" s="130"/>
      <c r="V67" s="131">
        <v>1313322.55</v>
      </c>
      <c r="W67" s="132"/>
      <c r="X67" s="133">
        <v>1313322.55</v>
      </c>
      <c r="Y67" s="134"/>
      <c r="Z67" s="134"/>
      <c r="AA67" s="134">
        <v>54353.91</v>
      </c>
      <c r="AB67" s="135">
        <v>250847</v>
      </c>
      <c r="AC67" s="135"/>
      <c r="AD67" s="135"/>
      <c r="AE67" s="135">
        <v>3960616.77</v>
      </c>
      <c r="AF67" s="135"/>
      <c r="AG67" s="135"/>
      <c r="AH67" s="116">
        <v>5579140.2300000004</v>
      </c>
      <c r="AI67" s="121">
        <v>14140000</v>
      </c>
      <c r="AJ67" s="121"/>
      <c r="AK67" s="121">
        <v>102125700</v>
      </c>
      <c r="AL67" s="121"/>
      <c r="AM67" s="121"/>
      <c r="AN67" s="121">
        <v>402003000</v>
      </c>
      <c r="AO67" s="122">
        <v>518268700</v>
      </c>
      <c r="AP67" s="119">
        <v>1400000</v>
      </c>
      <c r="AQ67" s="119">
        <v>737411.81</v>
      </c>
      <c r="AR67" s="119"/>
      <c r="AS67" s="120">
        <v>2137411.81</v>
      </c>
      <c r="AT67" s="121"/>
      <c r="AU67" s="118"/>
      <c r="AV67" s="118"/>
      <c r="AW67" s="118">
        <v>1307500</v>
      </c>
      <c r="AX67" s="118"/>
      <c r="AY67" s="118"/>
      <c r="AZ67" s="118"/>
      <c r="BA67" s="118"/>
      <c r="BB67" s="118"/>
      <c r="BC67" s="118"/>
      <c r="BD67" s="118"/>
      <c r="BE67" s="118"/>
      <c r="BF67" s="118"/>
      <c r="BG67" s="118"/>
      <c r="BH67" s="118"/>
      <c r="BI67" s="118"/>
      <c r="BJ67" s="118"/>
      <c r="BK67" s="118"/>
      <c r="BL67" s="118">
        <v>1307500</v>
      </c>
      <c r="BM67" s="118"/>
      <c r="BN67" s="118"/>
      <c r="BO67" s="118"/>
      <c r="BP67" s="136"/>
      <c r="BQ67" s="132"/>
      <c r="BR67" s="132"/>
      <c r="BS67" s="137">
        <v>0.27</v>
      </c>
      <c r="BT67" s="137">
        <v>0</v>
      </c>
      <c r="BU67" s="137">
        <v>0</v>
      </c>
      <c r="BV67" s="137">
        <v>1.2E-2</v>
      </c>
      <c r="BW67" s="137">
        <v>5.0999999999999997E-2</v>
      </c>
      <c r="BX67" s="137">
        <v>0</v>
      </c>
      <c r="BY67" s="137">
        <v>0</v>
      </c>
      <c r="BZ67" s="137">
        <v>0.81100000000000005</v>
      </c>
      <c r="CA67" s="137">
        <v>0</v>
      </c>
      <c r="CB67" s="137">
        <v>0</v>
      </c>
      <c r="CC67" s="137">
        <v>1.1439999999999999</v>
      </c>
      <c r="CD67" s="138">
        <v>103.73</v>
      </c>
      <c r="CE67" s="137">
        <v>1.0264468939715767</v>
      </c>
      <c r="CF67" s="141"/>
      <c r="CG67" s="118"/>
      <c r="CH67" s="118"/>
      <c r="CI67" s="118"/>
      <c r="CJ67" s="140"/>
      <c r="CK67" s="114"/>
      <c r="CL67" s="114"/>
      <c r="CM67" s="115"/>
      <c r="CN67" s="115"/>
      <c r="CO67" s="30"/>
    </row>
    <row r="68" spans="1:99" s="4" customFormat="1" ht="17.25" customHeight="1" x14ac:dyDescent="0.2">
      <c r="A68" s="56" t="s">
        <v>246</v>
      </c>
      <c r="B68" s="57" t="s">
        <v>247</v>
      </c>
      <c r="C68" s="123">
        <v>1015728700</v>
      </c>
      <c r="D68" s="123">
        <v>1239280600</v>
      </c>
      <c r="E68" s="124">
        <v>2255009300</v>
      </c>
      <c r="F68" s="125"/>
      <c r="G68" s="125">
        <v>2255009300</v>
      </c>
      <c r="H68" s="126">
        <v>100000</v>
      </c>
      <c r="I68" s="124">
        <v>2255109300</v>
      </c>
      <c r="J68" s="127">
        <v>2.468</v>
      </c>
      <c r="K68" s="117">
        <v>83.11</v>
      </c>
      <c r="L68" s="128"/>
      <c r="M68" s="126"/>
      <c r="N68" s="123"/>
      <c r="O68" s="121">
        <v>462902499</v>
      </c>
      <c r="P68" s="124">
        <v>2718011799</v>
      </c>
      <c r="Q68" s="129">
        <v>6567376.9800000004</v>
      </c>
      <c r="R68" s="129"/>
      <c r="S68" s="129"/>
      <c r="T68" s="130">
        <v>24199.25</v>
      </c>
      <c r="U68" s="130"/>
      <c r="V68" s="131">
        <v>6543177.7300000004</v>
      </c>
      <c r="W68" s="132"/>
      <c r="X68" s="133">
        <v>6543177.7300000004</v>
      </c>
      <c r="Y68" s="134"/>
      <c r="Z68" s="134"/>
      <c r="AA68" s="134">
        <v>271801.18</v>
      </c>
      <c r="AB68" s="135">
        <v>23579080</v>
      </c>
      <c r="AC68" s="135">
        <v>14498184</v>
      </c>
      <c r="AD68" s="135"/>
      <c r="AE68" s="135">
        <v>9630727</v>
      </c>
      <c r="AF68" s="135">
        <v>225511</v>
      </c>
      <c r="AG68" s="135">
        <v>900633</v>
      </c>
      <c r="AH68" s="116">
        <v>55649113.909999996</v>
      </c>
      <c r="AI68" s="121">
        <v>25834400</v>
      </c>
      <c r="AJ68" s="121"/>
      <c r="AK68" s="121">
        <v>17175300</v>
      </c>
      <c r="AL68" s="121">
        <v>13274800</v>
      </c>
      <c r="AM68" s="121"/>
      <c r="AN68" s="121">
        <v>4742300</v>
      </c>
      <c r="AO68" s="122">
        <v>61026800</v>
      </c>
      <c r="AP68" s="119">
        <v>565796</v>
      </c>
      <c r="AQ68" s="119">
        <v>1973114</v>
      </c>
      <c r="AR68" s="119">
        <v>900000</v>
      </c>
      <c r="AS68" s="120">
        <v>3438910</v>
      </c>
      <c r="AT68" s="121">
        <v>3500</v>
      </c>
      <c r="AU68" s="118">
        <v>21250</v>
      </c>
      <c r="AV68" s="118"/>
      <c r="AW68" s="118"/>
      <c r="AX68" s="118"/>
      <c r="AY68" s="118"/>
      <c r="AZ68" s="118"/>
      <c r="BA68" s="118"/>
      <c r="BB68" s="118"/>
      <c r="BC68" s="118"/>
      <c r="BD68" s="118"/>
      <c r="BE68" s="118"/>
      <c r="BF68" s="118"/>
      <c r="BG68" s="118"/>
      <c r="BH68" s="118"/>
      <c r="BI68" s="118"/>
      <c r="BJ68" s="118"/>
      <c r="BK68" s="118"/>
      <c r="BL68" s="118">
        <v>0</v>
      </c>
      <c r="BM68" s="118"/>
      <c r="BN68" s="118"/>
      <c r="BO68" s="118"/>
      <c r="BP68" s="136"/>
      <c r="BQ68" s="132"/>
      <c r="BR68" s="132"/>
      <c r="BS68" s="137">
        <v>0.29099999999999998</v>
      </c>
      <c r="BT68" s="137">
        <v>0</v>
      </c>
      <c r="BU68" s="137">
        <v>0</v>
      </c>
      <c r="BV68" s="137">
        <v>1.3000000000000001E-2</v>
      </c>
      <c r="BW68" s="137">
        <v>1.046</v>
      </c>
      <c r="BX68" s="137">
        <v>0.64200000000000002</v>
      </c>
      <c r="BY68" s="137">
        <v>0</v>
      </c>
      <c r="BZ68" s="137">
        <v>0.42699999999999999</v>
      </c>
      <c r="CA68" s="137">
        <v>0.01</v>
      </c>
      <c r="CB68" s="137">
        <v>3.9E-2</v>
      </c>
      <c r="CC68" s="137">
        <v>2.468</v>
      </c>
      <c r="CD68" s="138">
        <v>83.11</v>
      </c>
      <c r="CE68" s="137">
        <v>2.0474198798722725</v>
      </c>
      <c r="CF68" s="141"/>
      <c r="CG68" s="118"/>
      <c r="CH68" s="118"/>
      <c r="CI68" s="118"/>
      <c r="CJ68" s="140"/>
      <c r="CK68" s="114"/>
      <c r="CL68" s="114"/>
      <c r="CM68" s="115"/>
      <c r="CN68" s="115"/>
      <c r="CO68" s="30"/>
    </row>
    <row r="69" spans="1:99" s="4" customFormat="1" ht="17.25" customHeight="1" x14ac:dyDescent="0.2">
      <c r="A69" s="56" t="s">
        <v>248</v>
      </c>
      <c r="B69" s="57" t="s">
        <v>249</v>
      </c>
      <c r="C69" s="123">
        <v>907904200</v>
      </c>
      <c r="D69" s="123">
        <v>716452800</v>
      </c>
      <c r="E69" s="124">
        <v>1624357000</v>
      </c>
      <c r="F69" s="125"/>
      <c r="G69" s="125">
        <v>1624357000</v>
      </c>
      <c r="H69" s="126">
        <v>100000</v>
      </c>
      <c r="I69" s="124">
        <v>1624457000</v>
      </c>
      <c r="J69" s="127">
        <v>2.794</v>
      </c>
      <c r="K69" s="117">
        <v>93.08</v>
      </c>
      <c r="L69" s="128"/>
      <c r="M69" s="126"/>
      <c r="N69" s="123"/>
      <c r="O69" s="121">
        <v>124126267</v>
      </c>
      <c r="P69" s="124">
        <v>1748583267</v>
      </c>
      <c r="Q69" s="129">
        <v>4225002.08</v>
      </c>
      <c r="R69" s="129"/>
      <c r="S69" s="129"/>
      <c r="T69" s="130">
        <v>6841.4</v>
      </c>
      <c r="U69" s="130"/>
      <c r="V69" s="131">
        <v>4218160.68</v>
      </c>
      <c r="W69" s="132"/>
      <c r="X69" s="133">
        <v>4218160.68</v>
      </c>
      <c r="Y69" s="134"/>
      <c r="Z69" s="134"/>
      <c r="AA69" s="134">
        <v>174858.33</v>
      </c>
      <c r="AB69" s="135">
        <v>31951677</v>
      </c>
      <c r="AC69" s="135"/>
      <c r="AD69" s="135"/>
      <c r="AE69" s="135">
        <v>8382198</v>
      </c>
      <c r="AF69" s="135">
        <v>81223</v>
      </c>
      <c r="AG69" s="135">
        <v>575763</v>
      </c>
      <c r="AH69" s="116">
        <v>45383880.009999998</v>
      </c>
      <c r="AI69" s="121">
        <v>43081800</v>
      </c>
      <c r="AJ69" s="121">
        <v>8716500</v>
      </c>
      <c r="AK69" s="121">
        <v>15857200</v>
      </c>
      <c r="AL69" s="121">
        <v>9089900</v>
      </c>
      <c r="AM69" s="121">
        <v>188500</v>
      </c>
      <c r="AN69" s="121">
        <v>27098000</v>
      </c>
      <c r="AO69" s="122">
        <v>104031900</v>
      </c>
      <c r="AP69" s="119">
        <v>1525102</v>
      </c>
      <c r="AQ69" s="119">
        <v>3764749</v>
      </c>
      <c r="AR69" s="119">
        <v>193563</v>
      </c>
      <c r="AS69" s="120">
        <v>5483414</v>
      </c>
      <c r="AT69" s="121">
        <v>10750</v>
      </c>
      <c r="AU69" s="118">
        <v>59250</v>
      </c>
      <c r="AV69" s="118"/>
      <c r="AW69" s="118"/>
      <c r="AX69" s="118"/>
      <c r="AY69" s="118"/>
      <c r="AZ69" s="118"/>
      <c r="BA69" s="118"/>
      <c r="BB69" s="118"/>
      <c r="BC69" s="118"/>
      <c r="BD69" s="118"/>
      <c r="BE69" s="118"/>
      <c r="BF69" s="118"/>
      <c r="BG69" s="118"/>
      <c r="BH69" s="118"/>
      <c r="BI69" s="118"/>
      <c r="BJ69" s="118"/>
      <c r="BK69" s="118"/>
      <c r="BL69" s="118">
        <v>0</v>
      </c>
      <c r="BM69" s="118"/>
      <c r="BN69" s="118"/>
      <c r="BO69" s="118"/>
      <c r="BP69" s="136"/>
      <c r="BQ69" s="132"/>
      <c r="BR69" s="132"/>
      <c r="BS69" s="137">
        <v>0.26</v>
      </c>
      <c r="BT69" s="137">
        <v>0</v>
      </c>
      <c r="BU69" s="137">
        <v>0</v>
      </c>
      <c r="BV69" s="137">
        <v>1.0999999999999999E-2</v>
      </c>
      <c r="BW69" s="137">
        <v>1.9670000000000001</v>
      </c>
      <c r="BX69" s="137">
        <v>0</v>
      </c>
      <c r="BY69" s="137">
        <v>0</v>
      </c>
      <c r="BZ69" s="137">
        <v>0.51500000000000001</v>
      </c>
      <c r="CA69" s="137">
        <v>6.0000000000000001E-3</v>
      </c>
      <c r="CB69" s="137">
        <v>3.5000000000000003E-2</v>
      </c>
      <c r="CC69" s="137">
        <v>2.794</v>
      </c>
      <c r="CD69" s="138">
        <v>93.08</v>
      </c>
      <c r="CE69" s="137">
        <v>2.595465761711421</v>
      </c>
      <c r="CF69" s="141"/>
      <c r="CG69" s="118"/>
      <c r="CH69" s="118"/>
      <c r="CI69" s="118"/>
      <c r="CJ69" s="140"/>
      <c r="CK69" s="114"/>
      <c r="CL69" s="114"/>
      <c r="CM69" s="115"/>
      <c r="CN69" s="115"/>
      <c r="CO69" s="30"/>
    </row>
    <row r="70" spans="1:99" s="4" customFormat="1" ht="17.25" customHeight="1" x14ac:dyDescent="0.2">
      <c r="A70" s="56" t="s">
        <v>250</v>
      </c>
      <c r="B70" s="57" t="s">
        <v>251</v>
      </c>
      <c r="C70" s="123">
        <v>444583900</v>
      </c>
      <c r="D70" s="123">
        <v>519255200</v>
      </c>
      <c r="E70" s="124">
        <v>963839100</v>
      </c>
      <c r="F70" s="125"/>
      <c r="G70" s="125">
        <v>963839100</v>
      </c>
      <c r="H70" s="126">
        <v>1332834</v>
      </c>
      <c r="I70" s="124">
        <v>965171934</v>
      </c>
      <c r="J70" s="127">
        <v>3.149</v>
      </c>
      <c r="K70" s="117">
        <v>79.260000000000005</v>
      </c>
      <c r="L70" s="128"/>
      <c r="M70" s="126"/>
      <c r="N70" s="123"/>
      <c r="O70" s="121">
        <v>256899219</v>
      </c>
      <c r="P70" s="124">
        <v>1222071153</v>
      </c>
      <c r="Q70" s="129">
        <v>2952820.87</v>
      </c>
      <c r="R70" s="129"/>
      <c r="S70" s="129"/>
      <c r="T70" s="130">
        <v>1902.82</v>
      </c>
      <c r="U70" s="130"/>
      <c r="V70" s="131">
        <v>2950918.0500000003</v>
      </c>
      <c r="W70" s="132"/>
      <c r="X70" s="133">
        <v>2950918.0500000003</v>
      </c>
      <c r="Y70" s="134"/>
      <c r="Z70" s="134"/>
      <c r="AA70" s="134">
        <v>122207.12</v>
      </c>
      <c r="AB70" s="135">
        <v>17145400</v>
      </c>
      <c r="AC70" s="135"/>
      <c r="AD70" s="135"/>
      <c r="AE70" s="135">
        <v>9765157.3699999992</v>
      </c>
      <c r="AF70" s="135"/>
      <c r="AG70" s="135">
        <v>404924.41</v>
      </c>
      <c r="AH70" s="116">
        <v>30388606.949999999</v>
      </c>
      <c r="AI70" s="121">
        <v>28523200</v>
      </c>
      <c r="AJ70" s="121">
        <v>4523500</v>
      </c>
      <c r="AK70" s="121">
        <v>25549800</v>
      </c>
      <c r="AL70" s="121">
        <v>14809800</v>
      </c>
      <c r="AM70" s="121"/>
      <c r="AN70" s="121">
        <v>2995400</v>
      </c>
      <c r="AO70" s="122">
        <v>76401700</v>
      </c>
      <c r="AP70" s="119">
        <v>543940</v>
      </c>
      <c r="AQ70" s="119">
        <v>2287360.7200000002</v>
      </c>
      <c r="AR70" s="119">
        <v>326900</v>
      </c>
      <c r="AS70" s="120">
        <v>3158200.72</v>
      </c>
      <c r="AT70" s="121">
        <v>13000</v>
      </c>
      <c r="AU70" s="118">
        <v>31500</v>
      </c>
      <c r="AV70" s="118"/>
      <c r="AW70" s="118"/>
      <c r="AX70" s="118"/>
      <c r="AY70" s="118"/>
      <c r="AZ70" s="118"/>
      <c r="BA70" s="118"/>
      <c r="BB70" s="118"/>
      <c r="BC70" s="118"/>
      <c r="BD70" s="118"/>
      <c r="BE70" s="118"/>
      <c r="BF70" s="118"/>
      <c r="BG70" s="118"/>
      <c r="BH70" s="118"/>
      <c r="BI70" s="118"/>
      <c r="BJ70" s="118"/>
      <c r="BK70" s="118"/>
      <c r="BL70" s="118">
        <v>0</v>
      </c>
      <c r="BM70" s="118"/>
      <c r="BN70" s="118"/>
      <c r="BO70" s="118"/>
      <c r="BP70" s="136"/>
      <c r="BQ70" s="132"/>
      <c r="BR70" s="132"/>
      <c r="BS70" s="137">
        <v>0.30599999999999999</v>
      </c>
      <c r="BT70" s="137">
        <v>0</v>
      </c>
      <c r="BU70" s="137">
        <v>0</v>
      </c>
      <c r="BV70" s="137">
        <v>1.2999999999999999E-2</v>
      </c>
      <c r="BW70" s="137">
        <v>1.7769999999999999</v>
      </c>
      <c r="BX70" s="137">
        <v>0</v>
      </c>
      <c r="BY70" s="137">
        <v>0</v>
      </c>
      <c r="BZ70" s="137">
        <v>1.0110000000000001</v>
      </c>
      <c r="CA70" s="137">
        <v>0</v>
      </c>
      <c r="CB70" s="137">
        <v>4.2000000000000003E-2</v>
      </c>
      <c r="CC70" s="137">
        <v>3.149</v>
      </c>
      <c r="CD70" s="138">
        <v>79.260000000000005</v>
      </c>
      <c r="CE70" s="137">
        <v>2.4866479235190653</v>
      </c>
      <c r="CF70" s="141"/>
      <c r="CG70" s="118"/>
      <c r="CH70" s="118"/>
      <c r="CI70" s="118"/>
      <c r="CJ70" s="140"/>
      <c r="CK70" s="114"/>
      <c r="CL70" s="114"/>
      <c r="CM70" s="115"/>
      <c r="CN70" s="115"/>
      <c r="CO70" s="30"/>
    </row>
    <row r="71" spans="1:99" s="4" customFormat="1" ht="17.25" customHeight="1" x14ac:dyDescent="0.2">
      <c r="A71" s="56" t="s">
        <v>252</v>
      </c>
      <c r="B71" s="57" t="s">
        <v>253</v>
      </c>
      <c r="C71" s="123">
        <v>828126200</v>
      </c>
      <c r="D71" s="123">
        <v>800096200</v>
      </c>
      <c r="E71" s="124">
        <v>1628222400</v>
      </c>
      <c r="F71" s="125"/>
      <c r="G71" s="125">
        <v>1628222400</v>
      </c>
      <c r="H71" s="126">
        <v>716083</v>
      </c>
      <c r="I71" s="124">
        <v>1628938483</v>
      </c>
      <c r="J71" s="127">
        <v>2.5249999999999999</v>
      </c>
      <c r="K71" s="117">
        <v>87.61</v>
      </c>
      <c r="L71" s="128"/>
      <c r="M71" s="126"/>
      <c r="N71" s="123"/>
      <c r="O71" s="121">
        <v>231378791</v>
      </c>
      <c r="P71" s="124">
        <v>1860317274</v>
      </c>
      <c r="Q71" s="129">
        <v>4494978.59</v>
      </c>
      <c r="R71" s="129"/>
      <c r="S71" s="129"/>
      <c r="T71" s="130">
        <v>3406.69</v>
      </c>
      <c r="U71" s="130"/>
      <c r="V71" s="131">
        <v>4491571.8999999994</v>
      </c>
      <c r="W71" s="132"/>
      <c r="X71" s="133">
        <v>4491571.8999999994</v>
      </c>
      <c r="Y71" s="134"/>
      <c r="Z71" s="134"/>
      <c r="AA71" s="134">
        <v>186031.73</v>
      </c>
      <c r="AB71" s="135"/>
      <c r="AC71" s="135">
        <v>26391818</v>
      </c>
      <c r="AD71" s="135"/>
      <c r="AE71" s="135">
        <v>9431600</v>
      </c>
      <c r="AF71" s="135"/>
      <c r="AG71" s="135">
        <v>618823</v>
      </c>
      <c r="AH71" s="116">
        <v>41119844.629999995</v>
      </c>
      <c r="AI71" s="121">
        <v>71400100</v>
      </c>
      <c r="AJ71" s="121">
        <v>21066000</v>
      </c>
      <c r="AK71" s="121">
        <v>26794500</v>
      </c>
      <c r="AL71" s="121">
        <v>33399100</v>
      </c>
      <c r="AM71" s="121">
        <v>21915000</v>
      </c>
      <c r="AN71" s="121">
        <v>8580100</v>
      </c>
      <c r="AO71" s="122">
        <v>183154800</v>
      </c>
      <c r="AP71" s="119">
        <v>1800000</v>
      </c>
      <c r="AQ71" s="119">
        <v>1520196</v>
      </c>
      <c r="AR71" s="119">
        <v>267212</v>
      </c>
      <c r="AS71" s="120">
        <v>3587408</v>
      </c>
      <c r="AT71" s="121">
        <v>6000</v>
      </c>
      <c r="AU71" s="118">
        <v>75750</v>
      </c>
      <c r="AV71" s="118"/>
      <c r="AW71" s="118"/>
      <c r="AX71" s="118"/>
      <c r="AY71" s="118"/>
      <c r="AZ71" s="118"/>
      <c r="BA71" s="118"/>
      <c r="BB71" s="118"/>
      <c r="BC71" s="118"/>
      <c r="BD71" s="118"/>
      <c r="BE71" s="118"/>
      <c r="BF71" s="118"/>
      <c r="BG71" s="118"/>
      <c r="BH71" s="118"/>
      <c r="BI71" s="118"/>
      <c r="BJ71" s="118"/>
      <c r="BK71" s="118"/>
      <c r="BL71" s="118">
        <v>0</v>
      </c>
      <c r="BM71" s="118"/>
      <c r="BN71" s="118"/>
      <c r="BO71" s="118"/>
      <c r="BP71" s="136"/>
      <c r="BQ71" s="132"/>
      <c r="BR71" s="132"/>
      <c r="BS71" s="137">
        <v>0.27600000000000002</v>
      </c>
      <c r="BT71" s="137">
        <v>0</v>
      </c>
      <c r="BU71" s="137">
        <v>0</v>
      </c>
      <c r="BV71" s="137">
        <v>1.2E-2</v>
      </c>
      <c r="BW71" s="137">
        <v>0</v>
      </c>
      <c r="BX71" s="137">
        <v>1.621</v>
      </c>
      <c r="BY71" s="137">
        <v>0</v>
      </c>
      <c r="BZ71" s="137">
        <v>0.57899999999999996</v>
      </c>
      <c r="CA71" s="137">
        <v>0</v>
      </c>
      <c r="CB71" s="137">
        <v>3.6999999999999998E-2</v>
      </c>
      <c r="CC71" s="137">
        <v>2.5249999999999999</v>
      </c>
      <c r="CD71" s="138">
        <v>87.61</v>
      </c>
      <c r="CE71" s="137">
        <v>2.2103672961970249</v>
      </c>
      <c r="CF71" s="141"/>
      <c r="CG71" s="118"/>
      <c r="CH71" s="118"/>
      <c r="CI71" s="118"/>
      <c r="CJ71" s="140"/>
      <c r="CK71" s="114"/>
      <c r="CL71" s="114"/>
      <c r="CM71" s="115"/>
      <c r="CN71" s="115"/>
      <c r="CO71" s="30"/>
    </row>
    <row r="72" spans="1:99" s="4" customFormat="1" ht="17.25" customHeight="1" x14ac:dyDescent="0.2">
      <c r="A72" s="56" t="s">
        <v>254</v>
      </c>
      <c r="B72" s="57" t="s">
        <v>255</v>
      </c>
      <c r="C72" s="123">
        <v>934647600</v>
      </c>
      <c r="D72" s="123">
        <v>1105644200</v>
      </c>
      <c r="E72" s="124">
        <v>2040291800</v>
      </c>
      <c r="F72" s="125"/>
      <c r="G72" s="125">
        <v>2040291800</v>
      </c>
      <c r="H72" s="126"/>
      <c r="I72" s="124">
        <v>2040291800</v>
      </c>
      <c r="J72" s="127">
        <v>2.5089999999999999</v>
      </c>
      <c r="K72" s="117">
        <v>97.58</v>
      </c>
      <c r="L72" s="128"/>
      <c r="M72" s="126"/>
      <c r="N72" s="123"/>
      <c r="O72" s="121">
        <v>57777699</v>
      </c>
      <c r="P72" s="124">
        <v>2098069499</v>
      </c>
      <c r="Q72" s="129">
        <v>5069445.74</v>
      </c>
      <c r="R72" s="129"/>
      <c r="S72" s="129"/>
      <c r="T72" s="130">
        <v>4996.88</v>
      </c>
      <c r="U72" s="130"/>
      <c r="V72" s="131">
        <v>5064448.8600000003</v>
      </c>
      <c r="W72" s="132"/>
      <c r="X72" s="133">
        <v>5064448.8600000003</v>
      </c>
      <c r="Y72" s="134"/>
      <c r="Z72" s="134"/>
      <c r="AA72" s="134">
        <v>209806.95</v>
      </c>
      <c r="AB72" s="135"/>
      <c r="AC72" s="135">
        <v>30385941</v>
      </c>
      <c r="AD72" s="135"/>
      <c r="AE72" s="135">
        <v>14817155</v>
      </c>
      <c r="AF72" s="135"/>
      <c r="AG72" s="135">
        <v>712774</v>
      </c>
      <c r="AH72" s="116">
        <v>51190125.810000002</v>
      </c>
      <c r="AI72" s="121">
        <v>26554800</v>
      </c>
      <c r="AJ72" s="121">
        <v>6854000</v>
      </c>
      <c r="AK72" s="121">
        <v>56389700</v>
      </c>
      <c r="AL72" s="121">
        <v>17887200</v>
      </c>
      <c r="AM72" s="121">
        <v>10378600</v>
      </c>
      <c r="AN72" s="121">
        <v>26031200</v>
      </c>
      <c r="AO72" s="122">
        <v>144095500</v>
      </c>
      <c r="AP72" s="119">
        <v>1400000</v>
      </c>
      <c r="AQ72" s="119">
        <v>2592839</v>
      </c>
      <c r="AR72" s="119">
        <v>235000</v>
      </c>
      <c r="AS72" s="120">
        <v>4227839</v>
      </c>
      <c r="AT72" s="121">
        <v>3000</v>
      </c>
      <c r="AU72" s="118">
        <v>53250</v>
      </c>
      <c r="AV72" s="118"/>
      <c r="AW72" s="118"/>
      <c r="AX72" s="118"/>
      <c r="AY72" s="118"/>
      <c r="AZ72" s="118"/>
      <c r="BA72" s="118"/>
      <c r="BB72" s="118"/>
      <c r="BC72" s="118"/>
      <c r="BD72" s="118"/>
      <c r="BE72" s="118"/>
      <c r="BF72" s="118"/>
      <c r="BG72" s="118"/>
      <c r="BH72" s="118"/>
      <c r="BI72" s="118"/>
      <c r="BJ72" s="118"/>
      <c r="BK72" s="118"/>
      <c r="BL72" s="118">
        <v>0</v>
      </c>
      <c r="BM72" s="118"/>
      <c r="BN72" s="118"/>
      <c r="BO72" s="118"/>
      <c r="BP72" s="136"/>
      <c r="BQ72" s="132"/>
      <c r="BR72" s="132"/>
      <c r="BS72" s="137">
        <v>0.249</v>
      </c>
      <c r="BT72" s="137">
        <v>0</v>
      </c>
      <c r="BU72" s="137">
        <v>0</v>
      </c>
      <c r="BV72" s="137">
        <v>1.0999999999999999E-2</v>
      </c>
      <c r="BW72" s="137">
        <v>0</v>
      </c>
      <c r="BX72" s="137">
        <v>1.4890000000000001</v>
      </c>
      <c r="BY72" s="137">
        <v>0</v>
      </c>
      <c r="BZ72" s="137">
        <v>0.72599999999999998</v>
      </c>
      <c r="CA72" s="137">
        <v>0</v>
      </c>
      <c r="CB72" s="137">
        <v>3.4000000000000002E-2</v>
      </c>
      <c r="CC72" s="137">
        <v>2.5089999999999999</v>
      </c>
      <c r="CD72" s="138">
        <v>97.58</v>
      </c>
      <c r="CE72" s="137">
        <v>2.439867975507898</v>
      </c>
      <c r="CF72" s="141"/>
      <c r="CG72" s="118"/>
      <c r="CH72" s="118"/>
      <c r="CI72" s="118"/>
      <c r="CJ72" s="140"/>
      <c r="CK72" s="114"/>
      <c r="CL72" s="114"/>
      <c r="CM72" s="115"/>
      <c r="CN72" s="115"/>
      <c r="CO72" s="30"/>
    </row>
    <row r="73" spans="1:99" s="4" customFormat="1" ht="17.25" customHeight="1" x14ac:dyDescent="0.2">
      <c r="A73" s="56" t="s">
        <v>256</v>
      </c>
      <c r="B73" s="57" t="s">
        <v>257</v>
      </c>
      <c r="C73" s="123">
        <v>760426400</v>
      </c>
      <c r="D73" s="123">
        <v>1332859600</v>
      </c>
      <c r="E73" s="124">
        <v>2093286000</v>
      </c>
      <c r="F73" s="125">
        <v>5495700</v>
      </c>
      <c r="G73" s="125">
        <v>2087790300</v>
      </c>
      <c r="H73" s="126">
        <v>1790404</v>
      </c>
      <c r="I73" s="124">
        <v>2089580704</v>
      </c>
      <c r="J73" s="127">
        <v>2.19</v>
      </c>
      <c r="K73" s="117">
        <v>98.26</v>
      </c>
      <c r="L73" s="128"/>
      <c r="M73" s="126"/>
      <c r="N73" s="123"/>
      <c r="O73" s="121">
        <v>39206649</v>
      </c>
      <c r="P73" s="124">
        <v>2128787353</v>
      </c>
      <c r="Q73" s="129">
        <v>5143667.54</v>
      </c>
      <c r="R73" s="129"/>
      <c r="S73" s="129"/>
      <c r="T73" s="130">
        <v>8396.99</v>
      </c>
      <c r="U73" s="130"/>
      <c r="V73" s="131">
        <v>5135270.55</v>
      </c>
      <c r="W73" s="132"/>
      <c r="X73" s="133">
        <v>5135270.55</v>
      </c>
      <c r="Y73" s="134"/>
      <c r="Z73" s="134"/>
      <c r="AA73" s="134">
        <v>212878.74</v>
      </c>
      <c r="AB73" s="135">
        <v>16842312</v>
      </c>
      <c r="AC73" s="135">
        <v>12790922</v>
      </c>
      <c r="AD73" s="135"/>
      <c r="AE73" s="135">
        <v>10777342</v>
      </c>
      <c r="AF73" s="135"/>
      <c r="AG73" s="135"/>
      <c r="AH73" s="116">
        <v>45758725.289999999</v>
      </c>
      <c r="AI73" s="121">
        <v>13323000</v>
      </c>
      <c r="AJ73" s="121">
        <v>6940100</v>
      </c>
      <c r="AK73" s="121">
        <v>33203200</v>
      </c>
      <c r="AL73" s="121">
        <v>10939800</v>
      </c>
      <c r="AM73" s="121"/>
      <c r="AN73" s="121">
        <v>6696300</v>
      </c>
      <c r="AO73" s="122">
        <v>71102400</v>
      </c>
      <c r="AP73" s="119">
        <v>1200000</v>
      </c>
      <c r="AQ73" s="119">
        <v>1804251</v>
      </c>
      <c r="AR73" s="119">
        <v>175000</v>
      </c>
      <c r="AS73" s="120">
        <v>3179251</v>
      </c>
      <c r="AT73" s="121">
        <v>750</v>
      </c>
      <c r="AU73" s="118">
        <v>22250</v>
      </c>
      <c r="AV73" s="118"/>
      <c r="AW73" s="118">
        <v>5495700</v>
      </c>
      <c r="AX73" s="118"/>
      <c r="AY73" s="118"/>
      <c r="AZ73" s="118"/>
      <c r="BA73" s="118"/>
      <c r="BB73" s="118"/>
      <c r="BC73" s="118"/>
      <c r="BD73" s="118"/>
      <c r="BE73" s="118"/>
      <c r="BF73" s="118"/>
      <c r="BG73" s="118"/>
      <c r="BH73" s="118"/>
      <c r="BI73" s="118"/>
      <c r="BJ73" s="118"/>
      <c r="BK73" s="118"/>
      <c r="BL73" s="118">
        <v>5495700</v>
      </c>
      <c r="BM73" s="118"/>
      <c r="BN73" s="118"/>
      <c r="BO73" s="118"/>
      <c r="BP73" s="136"/>
      <c r="BQ73" s="132"/>
      <c r="BR73" s="132"/>
      <c r="BS73" s="137">
        <v>0.246</v>
      </c>
      <c r="BT73" s="137">
        <v>0</v>
      </c>
      <c r="BU73" s="137">
        <v>0</v>
      </c>
      <c r="BV73" s="137">
        <v>1.0999999999999999E-2</v>
      </c>
      <c r="BW73" s="137">
        <v>0.80600000000000005</v>
      </c>
      <c r="BX73" s="137">
        <v>0.61199999999999999</v>
      </c>
      <c r="BY73" s="137">
        <v>0</v>
      </c>
      <c r="BZ73" s="137">
        <v>0.51500000000000001</v>
      </c>
      <c r="CA73" s="137">
        <v>0</v>
      </c>
      <c r="CB73" s="137">
        <v>0</v>
      </c>
      <c r="CC73" s="137">
        <v>2.19</v>
      </c>
      <c r="CD73" s="138">
        <v>98.26</v>
      </c>
      <c r="CE73" s="137">
        <v>2.1495207224673885</v>
      </c>
      <c r="CF73" s="141"/>
      <c r="CG73" s="118"/>
      <c r="CH73" s="118"/>
      <c r="CI73" s="118"/>
      <c r="CJ73" s="140"/>
      <c r="CK73" s="114"/>
      <c r="CL73" s="114"/>
      <c r="CM73" s="115"/>
      <c r="CN73" s="115"/>
      <c r="CO73" s="30"/>
    </row>
    <row r="74" spans="1:99" s="4" customFormat="1" ht="17.25" customHeight="1" x14ac:dyDescent="0.2">
      <c r="A74" s="56" t="s">
        <v>258</v>
      </c>
      <c r="B74" s="57" t="s">
        <v>259</v>
      </c>
      <c r="C74" s="123">
        <v>722374100</v>
      </c>
      <c r="D74" s="123">
        <v>741718600</v>
      </c>
      <c r="E74" s="124">
        <v>1464092700</v>
      </c>
      <c r="F74" s="125">
        <v>61150500</v>
      </c>
      <c r="G74" s="125">
        <v>1402942200</v>
      </c>
      <c r="H74" s="126">
        <v>880901</v>
      </c>
      <c r="I74" s="124">
        <v>1403823101</v>
      </c>
      <c r="J74" s="127">
        <v>2.823</v>
      </c>
      <c r="K74" s="117">
        <v>84.91</v>
      </c>
      <c r="L74" s="128"/>
      <c r="M74" s="126"/>
      <c r="N74" s="123"/>
      <c r="O74" s="121">
        <v>269124102</v>
      </c>
      <c r="P74" s="124">
        <v>1672947203</v>
      </c>
      <c r="Q74" s="129">
        <v>4042246.97</v>
      </c>
      <c r="R74" s="129"/>
      <c r="S74" s="129"/>
      <c r="T74" s="130">
        <v>5311.59</v>
      </c>
      <c r="U74" s="130"/>
      <c r="V74" s="131">
        <v>4036935.3800000004</v>
      </c>
      <c r="W74" s="132"/>
      <c r="X74" s="133">
        <v>4036935.3800000004</v>
      </c>
      <c r="Y74" s="134"/>
      <c r="Z74" s="134"/>
      <c r="AA74" s="134">
        <v>167294.72</v>
      </c>
      <c r="AB74" s="135">
        <v>19808000</v>
      </c>
      <c r="AC74" s="135"/>
      <c r="AD74" s="135"/>
      <c r="AE74" s="135">
        <v>15086947</v>
      </c>
      <c r="AF74" s="135"/>
      <c r="AG74" s="135">
        <v>529333</v>
      </c>
      <c r="AH74" s="116">
        <v>39628510.100000001</v>
      </c>
      <c r="AI74" s="121">
        <v>25423700</v>
      </c>
      <c r="AJ74" s="121"/>
      <c r="AK74" s="121">
        <v>59269200</v>
      </c>
      <c r="AL74" s="121">
        <v>6240900</v>
      </c>
      <c r="AM74" s="121"/>
      <c r="AN74" s="121">
        <v>48224100</v>
      </c>
      <c r="AO74" s="122">
        <v>139157900</v>
      </c>
      <c r="AP74" s="119">
        <v>2600000</v>
      </c>
      <c r="AQ74" s="119">
        <v>4345530</v>
      </c>
      <c r="AR74" s="119">
        <v>300000</v>
      </c>
      <c r="AS74" s="120">
        <v>7245530</v>
      </c>
      <c r="AT74" s="121">
        <v>9000</v>
      </c>
      <c r="AU74" s="118">
        <v>45000</v>
      </c>
      <c r="AV74" s="118"/>
      <c r="AW74" s="118"/>
      <c r="AX74" s="118"/>
      <c r="AY74" s="118"/>
      <c r="AZ74" s="118"/>
      <c r="BA74" s="118"/>
      <c r="BB74" s="118"/>
      <c r="BC74" s="118"/>
      <c r="BD74" s="118"/>
      <c r="BE74" s="118">
        <v>273200</v>
      </c>
      <c r="BF74" s="118">
        <v>60877300</v>
      </c>
      <c r="BG74" s="118"/>
      <c r="BH74" s="118"/>
      <c r="BI74" s="118"/>
      <c r="BJ74" s="118"/>
      <c r="BK74" s="118"/>
      <c r="BL74" s="118">
        <v>61150500</v>
      </c>
      <c r="BM74" s="118"/>
      <c r="BN74" s="118"/>
      <c r="BO74" s="118"/>
      <c r="BP74" s="136"/>
      <c r="BQ74" s="132"/>
      <c r="BR74" s="132"/>
      <c r="BS74" s="137">
        <v>0.28799999999999998</v>
      </c>
      <c r="BT74" s="137">
        <v>0</v>
      </c>
      <c r="BU74" s="137">
        <v>0</v>
      </c>
      <c r="BV74" s="137">
        <v>1.2E-2</v>
      </c>
      <c r="BW74" s="137">
        <v>1.4119999999999999</v>
      </c>
      <c r="BX74" s="137">
        <v>0</v>
      </c>
      <c r="BY74" s="137">
        <v>0</v>
      </c>
      <c r="BZ74" s="137">
        <v>1.0740000000000001</v>
      </c>
      <c r="CA74" s="137">
        <v>0</v>
      </c>
      <c r="CB74" s="137">
        <v>3.6999999999999998E-2</v>
      </c>
      <c r="CC74" s="137">
        <v>2.823</v>
      </c>
      <c r="CD74" s="138">
        <v>84.91</v>
      </c>
      <c r="CE74" s="137">
        <v>2.3687842646161501</v>
      </c>
      <c r="CF74" s="141"/>
      <c r="CG74" s="118"/>
      <c r="CH74" s="118"/>
      <c r="CI74" s="118"/>
      <c r="CJ74" s="140"/>
      <c r="CK74" s="114"/>
      <c r="CL74" s="114"/>
      <c r="CM74" s="115"/>
      <c r="CN74" s="115"/>
      <c r="CO74" s="30"/>
    </row>
    <row r="75" spans="1:99" s="4" customFormat="1" ht="17.25" customHeight="1" x14ac:dyDescent="0.2">
      <c r="A75" s="56" t="s">
        <v>260</v>
      </c>
      <c r="B75" s="57" t="s">
        <v>261</v>
      </c>
      <c r="C75" s="123">
        <v>2726252900</v>
      </c>
      <c r="D75" s="123">
        <v>2045547200</v>
      </c>
      <c r="E75" s="124">
        <v>4771800100</v>
      </c>
      <c r="F75" s="125"/>
      <c r="G75" s="125">
        <v>4771800100</v>
      </c>
      <c r="H75" s="126"/>
      <c r="I75" s="124">
        <v>4771800100</v>
      </c>
      <c r="J75" s="127">
        <v>1.8539999999999999</v>
      </c>
      <c r="K75" s="117">
        <v>99.4</v>
      </c>
      <c r="L75" s="128"/>
      <c r="M75" s="126"/>
      <c r="N75" s="123"/>
      <c r="O75" s="121">
        <v>33777466</v>
      </c>
      <c r="P75" s="124">
        <v>4805577566</v>
      </c>
      <c r="Q75" s="129">
        <v>11611434.560000001</v>
      </c>
      <c r="R75" s="129"/>
      <c r="S75" s="129"/>
      <c r="T75" s="130">
        <v>35665.550000000003</v>
      </c>
      <c r="U75" s="130"/>
      <c r="V75" s="131">
        <v>11575769.01</v>
      </c>
      <c r="W75" s="132"/>
      <c r="X75" s="133">
        <v>11575769.01</v>
      </c>
      <c r="Y75" s="134"/>
      <c r="Z75" s="134"/>
      <c r="AA75" s="134">
        <v>480557.73</v>
      </c>
      <c r="AB75" s="135">
        <v>40627285</v>
      </c>
      <c r="AC75" s="135">
        <v>21456363</v>
      </c>
      <c r="AD75" s="135"/>
      <c r="AE75" s="135">
        <v>12461875</v>
      </c>
      <c r="AF75" s="135">
        <v>238590</v>
      </c>
      <c r="AG75" s="135">
        <v>1586818</v>
      </c>
      <c r="AH75" s="116">
        <v>88427257.74000001</v>
      </c>
      <c r="AI75" s="121">
        <v>57997100</v>
      </c>
      <c r="AJ75" s="121">
        <v>7990600</v>
      </c>
      <c r="AK75" s="121">
        <v>99922500</v>
      </c>
      <c r="AL75" s="121">
        <v>85836600</v>
      </c>
      <c r="AM75" s="121">
        <v>3787400</v>
      </c>
      <c r="AN75" s="121">
        <v>91357900</v>
      </c>
      <c r="AO75" s="122">
        <v>346892100</v>
      </c>
      <c r="AP75" s="119">
        <v>2000000</v>
      </c>
      <c r="AQ75" s="119">
        <v>3429662</v>
      </c>
      <c r="AR75" s="119">
        <v>4118000</v>
      </c>
      <c r="AS75" s="120">
        <v>9547662</v>
      </c>
      <c r="AT75" s="121">
        <v>3500</v>
      </c>
      <c r="AU75" s="118">
        <v>79500</v>
      </c>
      <c r="AV75" s="118"/>
      <c r="AW75" s="118"/>
      <c r="AX75" s="118"/>
      <c r="AY75" s="118"/>
      <c r="AZ75" s="118"/>
      <c r="BA75" s="118"/>
      <c r="BB75" s="118"/>
      <c r="BC75" s="118"/>
      <c r="BD75" s="118"/>
      <c r="BE75" s="118"/>
      <c r="BF75" s="118"/>
      <c r="BG75" s="118"/>
      <c r="BH75" s="118"/>
      <c r="BI75" s="118"/>
      <c r="BJ75" s="118"/>
      <c r="BK75" s="118"/>
      <c r="BL75" s="118">
        <v>0</v>
      </c>
      <c r="BM75" s="118"/>
      <c r="BN75" s="118"/>
      <c r="BO75" s="118"/>
      <c r="BP75" s="136"/>
      <c r="BQ75" s="132"/>
      <c r="BR75" s="132"/>
      <c r="BS75" s="137">
        <v>0.24299999999999999</v>
      </c>
      <c r="BT75" s="137">
        <v>0</v>
      </c>
      <c r="BU75" s="137">
        <v>0</v>
      </c>
      <c r="BV75" s="137">
        <v>1.0999999999999999E-2</v>
      </c>
      <c r="BW75" s="137">
        <v>0.85199999999999998</v>
      </c>
      <c r="BX75" s="137">
        <v>0.44900000000000001</v>
      </c>
      <c r="BY75" s="137">
        <v>0</v>
      </c>
      <c r="BZ75" s="137">
        <v>0.26100000000000001</v>
      </c>
      <c r="CA75" s="137">
        <v>5.0000000000000001E-3</v>
      </c>
      <c r="CB75" s="137">
        <v>3.3000000000000002E-2</v>
      </c>
      <c r="CC75" s="137">
        <v>1.8539999999999999</v>
      </c>
      <c r="CD75" s="138">
        <v>99.4</v>
      </c>
      <c r="CE75" s="137">
        <v>1.8400963573168141</v>
      </c>
      <c r="CF75" s="141"/>
      <c r="CG75" s="118"/>
      <c r="CH75" s="118"/>
      <c r="CI75" s="118"/>
      <c r="CJ75" s="140"/>
      <c r="CK75" s="114"/>
      <c r="CL75" s="114"/>
      <c r="CM75" s="115"/>
      <c r="CN75" s="115"/>
      <c r="CO75" s="30"/>
    </row>
    <row r="76" spans="1:99" ht="17.25" customHeight="1" x14ac:dyDescent="0.2">
      <c r="A76" s="38"/>
      <c r="B76" s="38"/>
      <c r="C76" s="34">
        <v>79736547168</v>
      </c>
      <c r="D76" s="34">
        <v>87013075059</v>
      </c>
      <c r="E76" s="34">
        <v>166749622227</v>
      </c>
      <c r="F76" s="34">
        <v>83261737</v>
      </c>
      <c r="G76" s="34">
        <v>166666360490</v>
      </c>
      <c r="H76" s="34">
        <v>84305337</v>
      </c>
      <c r="I76" s="34">
        <v>166750665827</v>
      </c>
      <c r="J76" s="34"/>
      <c r="K76" s="34"/>
      <c r="L76" s="34">
        <v>0</v>
      </c>
      <c r="M76" s="34">
        <v>0</v>
      </c>
      <c r="N76" s="34">
        <v>161714604</v>
      </c>
      <c r="O76" s="34">
        <v>19754106347</v>
      </c>
      <c r="P76" s="34">
        <v>186343057570</v>
      </c>
      <c r="Q76" s="35">
        <v>450250099.85999995</v>
      </c>
      <c r="R76" s="36">
        <v>0</v>
      </c>
      <c r="S76" s="36">
        <v>0</v>
      </c>
      <c r="T76" s="36">
        <v>1882408.3399999999</v>
      </c>
      <c r="U76" s="36">
        <v>9397.48</v>
      </c>
      <c r="V76" s="142">
        <v>448377089</v>
      </c>
      <c r="W76" s="34">
        <v>0</v>
      </c>
      <c r="X76" s="35">
        <v>448377089.00000006</v>
      </c>
      <c r="Y76" s="34">
        <v>0</v>
      </c>
      <c r="Z76" s="34">
        <v>0</v>
      </c>
      <c r="AA76" s="35">
        <v>18634305.75999999</v>
      </c>
      <c r="AB76" s="35">
        <v>2133463457</v>
      </c>
      <c r="AC76" s="35">
        <v>293222949</v>
      </c>
      <c r="AD76" s="34">
        <v>0</v>
      </c>
      <c r="AE76" s="35">
        <v>1254514077.0399997</v>
      </c>
      <c r="AF76" s="35">
        <v>4897763.04</v>
      </c>
      <c r="AG76" s="73">
        <v>56769996.560000002</v>
      </c>
      <c r="AH76" s="35">
        <v>4209879637.3999996</v>
      </c>
      <c r="AI76" s="34">
        <v>3265609500</v>
      </c>
      <c r="AJ76" s="34">
        <v>968617800</v>
      </c>
      <c r="AK76" s="34">
        <v>12479416846</v>
      </c>
      <c r="AL76" s="34">
        <v>1964326500</v>
      </c>
      <c r="AM76" s="34">
        <v>765972200</v>
      </c>
      <c r="AN76" s="34">
        <v>4379269700</v>
      </c>
      <c r="AO76" s="34">
        <v>23823212546</v>
      </c>
      <c r="AP76" s="35">
        <v>150362750.90000001</v>
      </c>
      <c r="AQ76" s="35">
        <v>285096041.62000006</v>
      </c>
      <c r="AR76" s="35">
        <v>34439143.850000009</v>
      </c>
      <c r="AS76" s="35">
        <v>469897936.37</v>
      </c>
      <c r="AT76" s="35">
        <v>543375</v>
      </c>
      <c r="AU76" s="35">
        <v>3305750</v>
      </c>
      <c r="AV76" s="34">
        <v>0</v>
      </c>
      <c r="AW76" s="34">
        <v>16170737</v>
      </c>
      <c r="AX76" s="34">
        <v>0</v>
      </c>
      <c r="AY76" s="34">
        <v>0</v>
      </c>
      <c r="AZ76" s="34">
        <v>0</v>
      </c>
      <c r="BA76" s="34">
        <v>0</v>
      </c>
      <c r="BB76" s="34">
        <v>3125000</v>
      </c>
      <c r="BC76" s="34">
        <v>0</v>
      </c>
      <c r="BD76" s="34">
        <v>0</v>
      </c>
      <c r="BE76" s="34">
        <v>273200</v>
      </c>
      <c r="BF76" s="34">
        <v>62709800</v>
      </c>
      <c r="BG76" s="34">
        <v>0</v>
      </c>
      <c r="BH76" s="34">
        <v>0</v>
      </c>
      <c r="BI76" s="34">
        <v>0</v>
      </c>
      <c r="BJ76" s="34">
        <v>0</v>
      </c>
      <c r="BK76" s="34">
        <v>983000</v>
      </c>
      <c r="BL76" s="34">
        <v>83261737</v>
      </c>
      <c r="BM76" s="34">
        <v>0</v>
      </c>
      <c r="BN76" s="34">
        <v>176479</v>
      </c>
      <c r="BO76" s="34">
        <v>0</v>
      </c>
      <c r="BP76" s="39"/>
      <c r="BQ76" s="34">
        <v>0</v>
      </c>
      <c r="BR76" s="34">
        <v>0</v>
      </c>
      <c r="BS76" s="34"/>
      <c r="BT76" s="34"/>
      <c r="BU76" s="34"/>
      <c r="BV76" s="34"/>
      <c r="BW76" s="34"/>
      <c r="BX76" s="34"/>
      <c r="BY76" s="34"/>
      <c r="BZ76" s="34"/>
      <c r="CA76" s="34"/>
      <c r="CB76" s="34"/>
      <c r="CC76" s="34"/>
      <c r="CD76" s="34"/>
      <c r="CE76" s="34"/>
      <c r="CF76" s="32"/>
      <c r="CG76" s="45">
        <v>0</v>
      </c>
      <c r="CH76" s="45">
        <v>0</v>
      </c>
      <c r="CI76" s="45">
        <v>0</v>
      </c>
    </row>
    <row r="77" spans="1:99" ht="17.25" customHeight="1" x14ac:dyDescent="0.2">
      <c r="C77" s="15"/>
      <c r="D77" s="15"/>
      <c r="E77" s="16"/>
      <c r="F77" s="16"/>
      <c r="G77" s="16"/>
      <c r="H77" s="16"/>
      <c r="I77" s="16"/>
      <c r="J77" s="17"/>
      <c r="K77" s="18"/>
      <c r="L77" s="16"/>
      <c r="M77" s="16"/>
      <c r="N77" s="16"/>
      <c r="O77" s="16"/>
      <c r="P77" s="16"/>
      <c r="Q77" s="31"/>
      <c r="R77" s="31"/>
      <c r="S77" s="31"/>
      <c r="T77" s="19"/>
      <c r="U77" s="19"/>
      <c r="V77" s="19"/>
      <c r="W77" s="19"/>
      <c r="X77" s="19"/>
      <c r="Y77" s="19"/>
      <c r="Z77" s="19"/>
      <c r="AA77" s="19"/>
      <c r="AB77" s="19"/>
      <c r="AC77" s="19"/>
      <c r="AD77" s="19"/>
      <c r="AE77" s="19"/>
      <c r="AF77" s="19"/>
      <c r="AG77" s="19"/>
      <c r="AH77" s="19"/>
      <c r="AI77" s="16"/>
      <c r="AJ77" s="16"/>
      <c r="AK77" s="16"/>
      <c r="AL77" s="16"/>
      <c r="AM77" s="16"/>
      <c r="AN77" s="16"/>
      <c r="AO77" s="16"/>
      <c r="AP77" s="19"/>
      <c r="AQ77" s="19"/>
      <c r="AR77" s="19"/>
      <c r="AS77" s="19"/>
      <c r="AT77" s="19"/>
      <c r="AU77" s="19"/>
      <c r="AV77" s="20"/>
      <c r="AW77" s="20"/>
      <c r="AX77" s="20"/>
      <c r="AY77" s="20"/>
      <c r="AZ77" s="20"/>
      <c r="BA77" s="20"/>
      <c r="BB77" s="20"/>
      <c r="BC77" s="20"/>
      <c r="BD77" s="20"/>
      <c r="BE77" s="20"/>
      <c r="BF77" s="20"/>
      <c r="BG77" s="20"/>
      <c r="BH77" s="20"/>
      <c r="BI77" s="20"/>
      <c r="BJ77" s="20"/>
      <c r="BK77" s="20"/>
      <c r="BL77" s="20"/>
      <c r="BM77" s="19"/>
      <c r="BN77" s="19"/>
      <c r="BO77" s="19"/>
      <c r="BP77" s="40"/>
      <c r="BQ77" s="19"/>
      <c r="BR77" s="21"/>
      <c r="BS77" s="20"/>
      <c r="BT77" s="20"/>
      <c r="BU77" s="20"/>
      <c r="BV77" s="20"/>
      <c r="BW77" s="20"/>
      <c r="BX77" s="20"/>
      <c r="BY77" s="20"/>
      <c r="BZ77" s="20"/>
      <c r="CA77" s="20"/>
      <c r="CB77" s="20"/>
      <c r="CC77" s="20"/>
      <c r="CD77" s="20"/>
      <c r="CE77" s="18"/>
      <c r="CF77" s="5"/>
      <c r="CG77" s="20"/>
      <c r="CH77" s="21"/>
      <c r="CI77" s="21"/>
      <c r="CJ77" s="21"/>
      <c r="CQ77" s="21"/>
      <c r="CR77" s="21"/>
      <c r="CS77" s="21"/>
      <c r="CT77" s="21"/>
      <c r="CU77" s="21"/>
    </row>
    <row r="78" spans="1:99" ht="17.25" customHeight="1" x14ac:dyDescent="0.2">
      <c r="C78" s="22"/>
      <c r="D78" s="22"/>
      <c r="E78" s="23"/>
      <c r="F78" s="23"/>
      <c r="G78" s="23"/>
      <c r="H78" s="23"/>
      <c r="I78" s="23"/>
      <c r="J78" s="24"/>
      <c r="K78" s="25"/>
      <c r="L78" s="23"/>
      <c r="M78" s="23"/>
      <c r="N78" s="23"/>
      <c r="O78" s="23"/>
      <c r="P78" s="23"/>
      <c r="Q78" s="26"/>
      <c r="R78" s="26"/>
      <c r="S78" s="26"/>
      <c r="T78" s="26"/>
      <c r="U78" s="26"/>
      <c r="V78" s="26"/>
      <c r="W78" s="26"/>
      <c r="X78" s="26"/>
      <c r="Y78" s="26"/>
      <c r="Z78" s="26"/>
      <c r="AA78" s="26"/>
      <c r="AB78" s="26"/>
      <c r="AC78" s="26"/>
      <c r="AD78" s="26"/>
      <c r="AE78" s="26"/>
      <c r="AF78" s="26"/>
      <c r="AG78" s="26"/>
      <c r="AH78" s="26"/>
      <c r="AI78" s="26"/>
      <c r="AJ78" s="26"/>
      <c r="AK78" s="23"/>
      <c r="AL78" s="23"/>
      <c r="AM78" s="23"/>
      <c r="AN78" s="23"/>
      <c r="AO78" s="23"/>
      <c r="AP78" s="23"/>
      <c r="AQ78" s="23"/>
      <c r="AR78" s="26"/>
      <c r="AS78" s="26"/>
      <c r="AT78" s="26"/>
      <c r="AU78" s="26"/>
      <c r="AV78" s="26"/>
      <c r="AW78" s="26"/>
      <c r="AX78" s="27"/>
      <c r="AY78" s="27"/>
      <c r="AZ78" s="27"/>
      <c r="BA78" s="27"/>
      <c r="BB78" s="27"/>
      <c r="BC78" s="27"/>
      <c r="BD78" s="27"/>
      <c r="BE78" s="27"/>
      <c r="BF78" s="27"/>
      <c r="BG78" s="27"/>
      <c r="BH78" s="27"/>
      <c r="BI78" s="27"/>
      <c r="BJ78" s="27"/>
      <c r="BK78" s="27"/>
      <c r="BL78" s="27"/>
      <c r="BM78" s="26"/>
      <c r="BN78" s="26"/>
      <c r="BO78" s="26"/>
      <c r="BP78" s="41"/>
      <c r="BQ78" s="26"/>
      <c r="BR78" s="27"/>
      <c r="BS78" s="27"/>
      <c r="BT78" s="27"/>
      <c r="BU78" s="27"/>
      <c r="BV78" s="27"/>
      <c r="BW78" s="27"/>
      <c r="BX78" s="27"/>
      <c r="BY78" s="27"/>
      <c r="BZ78" s="27"/>
      <c r="CA78" s="27"/>
      <c r="CB78" s="27"/>
      <c r="CC78" s="27"/>
      <c r="CD78" s="27"/>
      <c r="CE78" s="25"/>
      <c r="CF78" s="6"/>
      <c r="CG78" s="27"/>
      <c r="CH78" s="27"/>
      <c r="CI78" s="27"/>
      <c r="CJ78" s="27"/>
    </row>
    <row r="79" spans="1:99" ht="17.25" customHeight="1" x14ac:dyDescent="0.2">
      <c r="C79" s="22"/>
      <c r="D79" s="22"/>
      <c r="E79" s="7"/>
      <c r="F79" s="7"/>
      <c r="G79" s="7"/>
      <c r="H79" s="7"/>
      <c r="I79" s="7"/>
      <c r="J79" s="8"/>
      <c r="K79" s="9"/>
      <c r="L79" s="7"/>
      <c r="M79" s="7"/>
      <c r="N79" s="7"/>
      <c r="O79" s="7"/>
      <c r="P79" s="7"/>
      <c r="Q79" s="10"/>
      <c r="R79" s="10"/>
      <c r="S79" s="10"/>
      <c r="T79" s="10"/>
      <c r="U79" s="10"/>
      <c r="V79" s="10"/>
      <c r="W79" s="10"/>
      <c r="X79" s="10"/>
      <c r="Y79" s="10"/>
      <c r="Z79" s="10"/>
      <c r="AA79" s="10"/>
      <c r="AB79" s="10"/>
      <c r="AC79" s="10"/>
      <c r="AD79" s="10"/>
      <c r="AE79" s="10"/>
      <c r="AF79" s="10"/>
      <c r="AG79" s="10"/>
      <c r="AH79" s="10"/>
      <c r="AI79" s="10"/>
      <c r="AJ79" s="10"/>
      <c r="AK79" s="7"/>
      <c r="AL79" s="7"/>
      <c r="AM79" s="7"/>
      <c r="AN79" s="7"/>
      <c r="AO79" s="7"/>
      <c r="AP79" s="7"/>
      <c r="AQ79" s="7"/>
      <c r="AR79" s="10"/>
      <c r="AS79" s="10"/>
      <c r="AT79" s="10"/>
      <c r="AU79" s="10"/>
      <c r="AV79" s="10"/>
      <c r="AW79" s="10"/>
      <c r="AX79" s="11"/>
      <c r="AY79" s="11"/>
      <c r="AZ79" s="11"/>
      <c r="BA79" s="11"/>
      <c r="BB79" s="11"/>
      <c r="BC79" s="11"/>
      <c r="BD79" s="11"/>
      <c r="BE79" s="11"/>
      <c r="BF79" s="11"/>
      <c r="BG79" s="11"/>
      <c r="BH79" s="11"/>
      <c r="BI79" s="11"/>
      <c r="BJ79" s="11"/>
      <c r="BK79" s="11"/>
      <c r="BL79" s="11"/>
      <c r="BM79" s="10"/>
      <c r="BN79" s="10"/>
      <c r="BO79" s="10"/>
      <c r="BP79" s="42"/>
      <c r="BQ79" s="10"/>
      <c r="BR79" s="11"/>
      <c r="BS79" s="11"/>
      <c r="BT79" s="11"/>
      <c r="BU79" s="11"/>
      <c r="BV79" s="11"/>
      <c r="BW79" s="11"/>
      <c r="BX79" s="11"/>
      <c r="BY79" s="11"/>
      <c r="BZ79" s="11"/>
      <c r="CA79" s="11"/>
      <c r="CB79" s="11"/>
      <c r="CC79" s="11"/>
      <c r="CD79" s="11"/>
      <c r="CE79" s="9"/>
      <c r="CF79" s="5"/>
      <c r="CG79" s="11"/>
      <c r="CH79" s="11"/>
      <c r="CI79" s="11"/>
      <c r="CJ79" s="11"/>
    </row>
    <row r="80" spans="1:99" ht="17.25" customHeight="1" x14ac:dyDescent="0.2">
      <c r="C80" s="12"/>
      <c r="D80" s="12"/>
      <c r="E80" s="13"/>
      <c r="F80" s="13"/>
      <c r="G80" s="13"/>
      <c r="H80" s="13"/>
      <c r="I80" s="13"/>
      <c r="J80" s="14"/>
      <c r="K80" s="28"/>
      <c r="L80" s="13"/>
      <c r="M80" s="13"/>
      <c r="N80" s="13"/>
      <c r="O80" s="13"/>
      <c r="P80" s="13"/>
      <c r="Q80" s="29"/>
      <c r="R80" s="29"/>
      <c r="S80" s="29"/>
      <c r="T80" s="29"/>
      <c r="U80" s="29"/>
      <c r="V80" s="29"/>
      <c r="W80" s="29"/>
      <c r="X80" s="29"/>
      <c r="Y80" s="29"/>
      <c r="Z80" s="29"/>
      <c r="AA80" s="29"/>
      <c r="AB80" s="29"/>
      <c r="AC80" s="29"/>
      <c r="AD80" s="29"/>
      <c r="AE80" s="29"/>
      <c r="AF80" s="29"/>
      <c r="AG80" s="29"/>
      <c r="AH80" s="29"/>
      <c r="AI80" s="29"/>
      <c r="AJ80" s="29"/>
      <c r="AK80" s="13"/>
      <c r="AL80" s="13"/>
      <c r="AM80" s="13"/>
      <c r="AN80" s="13"/>
      <c r="AO80" s="13"/>
      <c r="AP80" s="13"/>
      <c r="AQ80" s="13"/>
      <c r="AR80" s="29"/>
      <c r="AS80" s="29"/>
      <c r="AT80" s="29"/>
      <c r="AU80" s="29"/>
      <c r="AV80" s="29"/>
      <c r="AW80" s="29"/>
      <c r="BM80" s="29"/>
      <c r="BN80" s="29"/>
      <c r="BO80" s="29"/>
      <c r="BP80" s="43"/>
      <c r="BQ80" s="29"/>
      <c r="CE80" s="28"/>
      <c r="CF80" s="6"/>
    </row>
  </sheetData>
  <sheetProtection selectLockedCells="1"/>
  <mergeCells count="115">
    <mergeCell ref="CK2:CK5"/>
    <mergeCell ref="BZ2:BZ5"/>
    <mergeCell ref="CA2:CA5"/>
    <mergeCell ref="CG1:CI1"/>
    <mergeCell ref="CG2:CG5"/>
    <mergeCell ref="CH2:CH5"/>
    <mergeCell ref="CI2:CI5"/>
    <mergeCell ref="BY2:BY5"/>
    <mergeCell ref="BM1:BO1"/>
    <mergeCell ref="BM2:BM5"/>
    <mergeCell ref="BN2:BN5"/>
    <mergeCell ref="BO2:BO5"/>
    <mergeCell ref="BQ1:BQ5"/>
    <mergeCell ref="CB2:CB5"/>
    <mergeCell ref="BR1:BR5"/>
    <mergeCell ref="BS1:CE1"/>
    <mergeCell ref="BS2:BS5"/>
    <mergeCell ref="BT2:BT5"/>
    <mergeCell ref="BU2:BU5"/>
    <mergeCell ref="AT2:AU2"/>
    <mergeCell ref="AT3:AT5"/>
    <mergeCell ref="AU3:AU5"/>
    <mergeCell ref="CL1:CO1"/>
    <mergeCell ref="CL2:CL5"/>
    <mergeCell ref="CM2:CM5"/>
    <mergeCell ref="CN2:CN5"/>
    <mergeCell ref="CO2:CO5"/>
    <mergeCell ref="BD1:BL1"/>
    <mergeCell ref="BD2:BD5"/>
    <mergeCell ref="BE2:BE5"/>
    <mergeCell ref="BF2:BF5"/>
    <mergeCell ref="BG2:BG5"/>
    <mergeCell ref="BJ2:BJ5"/>
    <mergeCell ref="BK2:BK5"/>
    <mergeCell ref="BL2:BL5"/>
    <mergeCell ref="BH2:BH5"/>
    <mergeCell ref="BI2:BI5"/>
    <mergeCell ref="CC2:CC5"/>
    <mergeCell ref="BV2:BV5"/>
    <mergeCell ref="BW2:BW5"/>
    <mergeCell ref="BX2:BX5"/>
    <mergeCell ref="CD2:CD5"/>
    <mergeCell ref="CE2:CE5"/>
    <mergeCell ref="AB2:AD2"/>
    <mergeCell ref="AE1:AG1"/>
    <mergeCell ref="AE2:AG2"/>
    <mergeCell ref="AE3:AG3"/>
    <mergeCell ref="AN3:AN5"/>
    <mergeCell ref="AO3:AO5"/>
    <mergeCell ref="AZ2:AZ5"/>
    <mergeCell ref="BA2:BA5"/>
    <mergeCell ref="BB2:BB5"/>
    <mergeCell ref="AV1:BC1"/>
    <mergeCell ref="AT1:AU1"/>
    <mergeCell ref="BC2:BC5"/>
    <mergeCell ref="AE4:AE5"/>
    <mergeCell ref="AF4:AF5"/>
    <mergeCell ref="AG4:AG5"/>
    <mergeCell ref="AK3:AK5"/>
    <mergeCell ref="AL3:AL5"/>
    <mergeCell ref="AM3:AM5"/>
    <mergeCell ref="AH2:AH5"/>
    <mergeCell ref="AS3:AS5"/>
    <mergeCell ref="AV2:AV5"/>
    <mergeCell ref="AW2:AW5"/>
    <mergeCell ref="AX2:AX5"/>
    <mergeCell ref="AY2:AY5"/>
    <mergeCell ref="B4:B5"/>
    <mergeCell ref="C4:C5"/>
    <mergeCell ref="D4:D5"/>
    <mergeCell ref="E2:E5"/>
    <mergeCell ref="Q1:X1"/>
    <mergeCell ref="R2:U2"/>
    <mergeCell ref="N4:N5"/>
    <mergeCell ref="R4:S4"/>
    <mergeCell ref="T4:U4"/>
    <mergeCell ref="X3:X5"/>
    <mergeCell ref="P2:P5"/>
    <mergeCell ref="Q3:Q5"/>
    <mergeCell ref="V3:V5"/>
    <mergeCell ref="W3:W5"/>
    <mergeCell ref="R3:U3"/>
    <mergeCell ref="G2:G5"/>
    <mergeCell ref="H2:H5"/>
    <mergeCell ref="I2:I5"/>
    <mergeCell ref="K2:K5"/>
    <mergeCell ref="L4:L5"/>
    <mergeCell ref="M4:M5"/>
    <mergeCell ref="C1:D1"/>
    <mergeCell ref="C2:D2"/>
    <mergeCell ref="J2:J5"/>
    <mergeCell ref="L1:M1"/>
    <mergeCell ref="L2:M2"/>
    <mergeCell ref="N1:O1"/>
    <mergeCell ref="N2:O2"/>
    <mergeCell ref="O4:O5"/>
    <mergeCell ref="F2:F5"/>
    <mergeCell ref="AP1:AS1"/>
    <mergeCell ref="AP2:AS2"/>
    <mergeCell ref="AP3:AP5"/>
    <mergeCell ref="AQ3:AQ5"/>
    <mergeCell ref="AR3:AR5"/>
    <mergeCell ref="Y1:AA1"/>
    <mergeCell ref="Y2:Y5"/>
    <mergeCell ref="Z2:Z5"/>
    <mergeCell ref="AA2:AA5"/>
    <mergeCell ref="AI1:AO1"/>
    <mergeCell ref="AI2:AO2"/>
    <mergeCell ref="AI3:AI5"/>
    <mergeCell ref="AJ3:AJ5"/>
    <mergeCell ref="AB1:AD1"/>
    <mergeCell ref="AB3:AD3"/>
    <mergeCell ref="AB4:AB5"/>
    <mergeCell ref="AC4:AC5"/>
    <mergeCell ref="AD4:AD5"/>
  </mergeCells>
  <phoneticPr fontId="0" type="noConversion"/>
  <pageMargins left="0.25" right="0.25" top="0.75" bottom="0.75" header="0.5" footer="0.5"/>
  <pageSetup scale="53" orientation="landscape" horizontalDpi="4294967292" r:id="rId1"/>
  <headerFooter alignWithMargins="0">
    <oddHeader xml:space="preserve">&amp;CBergen County 2021 Abstract of Ratables </oddHeader>
  </headerFooter>
  <colBreaks count="12" manualBreakCount="12">
    <brk id="9" max="75" man="1"/>
    <brk id="16" max="75" man="1"/>
    <brk id="24" max="75" man="1"/>
    <brk id="30" max="75" man="1"/>
    <brk id="34" max="75" man="1"/>
    <brk id="41" max="1048575" man="1"/>
    <brk id="47" max="75" man="1"/>
    <brk id="55" max="75" man="1"/>
    <brk id="64" max="75" man="1"/>
    <brk id="70" max="1048575" man="1"/>
    <brk id="83" max="1048575" man="1"/>
    <brk id="93" max="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zoomScaleNormal="100" workbookViewId="0">
      <selection activeCell="J14" sqref="J14"/>
    </sheetView>
  </sheetViews>
  <sheetFormatPr defaultRowHeight="12.75" x14ac:dyDescent="0.2"/>
  <cols>
    <col min="4" max="4" width="14.85546875" customWidth="1"/>
    <col min="5" max="5" width="13.85546875" customWidth="1"/>
    <col min="6" max="6" width="14.7109375" customWidth="1"/>
    <col min="8" max="8" width="16" bestFit="1" customWidth="1"/>
  </cols>
  <sheetData>
    <row r="1" spans="1:12" ht="18" x14ac:dyDescent="0.25">
      <c r="A1" s="112" t="s">
        <v>263</v>
      </c>
      <c r="B1" s="112"/>
      <c r="C1" s="112"/>
      <c r="D1" s="112"/>
      <c r="E1" s="112"/>
      <c r="F1" s="112"/>
      <c r="G1" s="112"/>
      <c r="H1" s="112"/>
      <c r="I1" s="112"/>
      <c r="J1" s="112"/>
      <c r="K1" s="58"/>
      <c r="L1" s="58"/>
    </row>
    <row r="2" spans="1:12" x14ac:dyDescent="0.2">
      <c r="A2" s="112"/>
      <c r="B2" s="112"/>
      <c r="C2" s="112"/>
      <c r="D2" s="112"/>
      <c r="E2" s="112"/>
      <c r="F2" s="112"/>
      <c r="G2" s="112"/>
      <c r="H2" s="112"/>
      <c r="I2" s="112"/>
      <c r="J2" s="112"/>
    </row>
    <row r="4" spans="1:12" ht="33.75" customHeight="1" x14ac:dyDescent="0.2">
      <c r="A4" s="113" t="s">
        <v>264</v>
      </c>
      <c r="B4" s="113"/>
      <c r="C4" s="113"/>
      <c r="D4" s="113"/>
      <c r="E4" s="113"/>
      <c r="F4" s="113"/>
      <c r="G4" s="59"/>
      <c r="H4" s="60"/>
      <c r="I4" s="59"/>
      <c r="J4" s="59"/>
      <c r="K4" s="59"/>
      <c r="L4" s="59"/>
    </row>
    <row r="5" spans="1:12" x14ac:dyDescent="0.2">
      <c r="A5" s="59"/>
      <c r="B5" s="59"/>
      <c r="C5" s="59"/>
      <c r="D5" s="59"/>
      <c r="E5" s="59"/>
      <c r="F5" s="59"/>
      <c r="G5" s="59"/>
      <c r="H5" s="61"/>
      <c r="I5" s="59"/>
      <c r="J5" s="59"/>
      <c r="K5" s="59"/>
      <c r="L5" s="59"/>
    </row>
    <row r="6" spans="1:12" x14ac:dyDescent="0.2">
      <c r="A6" s="111" t="s">
        <v>117</v>
      </c>
      <c r="B6" s="111"/>
      <c r="C6" s="111"/>
      <c r="D6" s="111"/>
      <c r="E6" s="111"/>
      <c r="F6" s="111"/>
      <c r="G6" s="59"/>
      <c r="H6" s="62">
        <f>'Abstract of Ratables'!Q77*100</f>
        <v>0</v>
      </c>
      <c r="I6" s="59"/>
      <c r="J6" s="59"/>
      <c r="K6" s="59"/>
      <c r="L6" s="59"/>
    </row>
    <row r="7" spans="1:12" x14ac:dyDescent="0.2">
      <c r="A7" s="59"/>
      <c r="B7" s="59"/>
      <c r="C7" s="59"/>
      <c r="D7" s="59"/>
      <c r="E7" s="59"/>
      <c r="F7" s="59"/>
      <c r="G7" s="59"/>
      <c r="H7" s="61"/>
      <c r="I7" s="59"/>
      <c r="J7" s="59"/>
      <c r="K7" s="59"/>
      <c r="L7" s="59"/>
    </row>
    <row r="8" spans="1:12" x14ac:dyDescent="0.2">
      <c r="A8" s="111" t="s">
        <v>265</v>
      </c>
      <c r="B8" s="111"/>
      <c r="C8" s="111"/>
      <c r="D8" s="111"/>
      <c r="E8" s="111"/>
      <c r="F8" s="111"/>
      <c r="G8" s="59"/>
      <c r="H8" s="63">
        <f>'Abstract of Ratables'!V76</f>
        <v>448377089</v>
      </c>
      <c r="I8" s="59"/>
      <c r="J8" s="59"/>
      <c r="K8" s="59"/>
      <c r="L8" s="59"/>
    </row>
    <row r="9" spans="1:12" x14ac:dyDescent="0.2">
      <c r="A9" s="59"/>
      <c r="B9" s="59"/>
      <c r="C9" s="59"/>
      <c r="D9" s="59"/>
      <c r="E9" s="59"/>
      <c r="F9" s="59"/>
      <c r="G9" s="59"/>
      <c r="H9" s="61"/>
      <c r="I9" s="59"/>
      <c r="J9" s="59"/>
      <c r="K9" s="59"/>
      <c r="L9" s="59"/>
    </row>
    <row r="10" spans="1:12" x14ac:dyDescent="0.2">
      <c r="A10" s="111" t="s">
        <v>266</v>
      </c>
      <c r="B10" s="111"/>
      <c r="C10" s="111"/>
      <c r="D10" s="111"/>
      <c r="E10" s="111"/>
      <c r="F10" s="111"/>
      <c r="G10" s="59"/>
      <c r="H10" s="64">
        <f>'Abstract of Ratables'!T76-'Abstract of Ratables'!U76+'Abstract of Ratables'!R76-'Abstract of Ratables'!S76</f>
        <v>1873010.8599999999</v>
      </c>
      <c r="I10" s="59"/>
      <c r="J10" s="59"/>
      <c r="K10" s="59"/>
      <c r="L10" s="59"/>
    </row>
    <row r="11" spans="1:12" x14ac:dyDescent="0.2">
      <c r="A11" s="59"/>
      <c r="B11" s="59"/>
      <c r="C11" s="59"/>
      <c r="D11" s="59"/>
      <c r="E11" s="59"/>
      <c r="F11" s="59"/>
      <c r="G11" s="59"/>
      <c r="H11" s="61"/>
      <c r="I11" s="59"/>
      <c r="J11" s="59"/>
      <c r="K11" s="59"/>
      <c r="L11" s="59"/>
    </row>
    <row r="12" spans="1:12" x14ac:dyDescent="0.2">
      <c r="A12" s="111" t="s">
        <v>267</v>
      </c>
      <c r="B12" s="111"/>
      <c r="C12" s="111"/>
      <c r="D12" s="111"/>
      <c r="E12" s="111"/>
      <c r="F12" s="111"/>
      <c r="G12" s="59"/>
      <c r="H12" s="61"/>
      <c r="I12" s="59"/>
      <c r="J12" s="59"/>
      <c r="K12" s="59"/>
      <c r="L12" s="59"/>
    </row>
    <row r="13" spans="1:12" x14ac:dyDescent="0.2">
      <c r="A13" s="111" t="s">
        <v>268</v>
      </c>
      <c r="B13" s="111"/>
      <c r="C13" s="111"/>
      <c r="D13" s="111"/>
      <c r="E13" s="111"/>
      <c r="F13" s="111"/>
      <c r="G13" s="59"/>
      <c r="H13" s="61"/>
      <c r="I13" s="59"/>
      <c r="J13" s="59"/>
      <c r="K13" s="59"/>
      <c r="L13" s="59"/>
    </row>
    <row r="14" spans="1:12" x14ac:dyDescent="0.2">
      <c r="A14" s="59"/>
      <c r="B14" s="59"/>
      <c r="C14" s="59"/>
      <c r="D14" s="59"/>
      <c r="E14" s="59"/>
      <c r="F14" s="59"/>
      <c r="G14" s="59"/>
      <c r="H14" s="61"/>
      <c r="I14" s="59"/>
      <c r="J14" s="59"/>
      <c r="K14" s="59"/>
      <c r="L14" s="59"/>
    </row>
    <row r="15" spans="1:12" x14ac:dyDescent="0.2">
      <c r="A15" s="111" t="s">
        <v>118</v>
      </c>
      <c r="B15" s="111"/>
      <c r="C15" s="111"/>
      <c r="D15" s="111"/>
      <c r="E15" s="111"/>
      <c r="F15" s="111"/>
      <c r="G15" s="59"/>
      <c r="H15" s="65"/>
      <c r="I15" s="59"/>
      <c r="J15" s="59"/>
      <c r="K15" s="59"/>
      <c r="L15" s="59"/>
    </row>
    <row r="16" spans="1:12" x14ac:dyDescent="0.2">
      <c r="A16" s="59"/>
      <c r="B16" s="59"/>
      <c r="C16" s="59"/>
      <c r="D16" s="59"/>
      <c r="E16" s="59"/>
      <c r="F16" s="59"/>
      <c r="G16" s="59"/>
      <c r="H16" s="61"/>
      <c r="I16" s="59"/>
      <c r="J16" s="59"/>
      <c r="K16" s="59"/>
      <c r="L16" s="59"/>
    </row>
    <row r="17" spans="1:9" x14ac:dyDescent="0.2">
      <c r="A17" s="111" t="s">
        <v>269</v>
      </c>
      <c r="B17" s="111"/>
      <c r="C17" s="111"/>
      <c r="D17" s="111"/>
      <c r="E17" s="111"/>
      <c r="F17" s="111"/>
      <c r="G17" s="59"/>
      <c r="H17" s="65"/>
      <c r="I17" s="59"/>
    </row>
    <row r="18" spans="1:9" x14ac:dyDescent="0.2">
      <c r="A18" s="59"/>
      <c r="B18" s="59"/>
      <c r="C18" s="59"/>
      <c r="D18" s="59"/>
      <c r="E18" s="59"/>
      <c r="F18" s="59"/>
      <c r="G18" s="59"/>
      <c r="H18" s="61"/>
      <c r="I18" s="59"/>
    </row>
    <row r="19" spans="1:9" x14ac:dyDescent="0.2">
      <c r="A19" s="111" t="s">
        <v>119</v>
      </c>
      <c r="B19" s="111"/>
      <c r="C19" s="111"/>
      <c r="D19" s="111"/>
      <c r="E19" s="111"/>
      <c r="F19" s="111"/>
      <c r="G19" s="59"/>
      <c r="H19" s="65"/>
      <c r="I19" s="59"/>
    </row>
    <row r="20" spans="1:9" x14ac:dyDescent="0.2">
      <c r="A20" s="59"/>
      <c r="B20" s="59"/>
      <c r="C20" s="59"/>
      <c r="D20" s="59"/>
      <c r="E20" s="59"/>
      <c r="F20" s="59"/>
      <c r="G20" s="59"/>
      <c r="H20" s="61"/>
      <c r="I20" s="59"/>
    </row>
    <row r="21" spans="1:9" x14ac:dyDescent="0.2">
      <c r="A21" s="111" t="s">
        <v>120</v>
      </c>
      <c r="B21" s="111"/>
      <c r="C21" s="111"/>
      <c r="D21" s="111"/>
      <c r="E21" s="111"/>
      <c r="F21" s="111"/>
      <c r="G21" s="59"/>
      <c r="H21" s="59"/>
      <c r="I21" s="59"/>
    </row>
    <row r="22" spans="1:9" ht="18.75" x14ac:dyDescent="0.3">
      <c r="H22" s="110" t="s">
        <v>270</v>
      </c>
      <c r="I22" s="110"/>
    </row>
    <row r="23" spans="1:9" x14ac:dyDescent="0.2">
      <c r="H23" s="107" t="s">
        <v>271</v>
      </c>
      <c r="I23" s="107"/>
    </row>
    <row r="24" spans="1:9" x14ac:dyDescent="0.2">
      <c r="H24" s="66"/>
      <c r="I24" s="66"/>
    </row>
    <row r="25" spans="1:9" ht="18.75" x14ac:dyDescent="0.3">
      <c r="H25" s="110" t="s">
        <v>270</v>
      </c>
      <c r="I25" s="110"/>
    </row>
    <row r="26" spans="1:9" x14ac:dyDescent="0.2">
      <c r="H26" s="107" t="s">
        <v>271</v>
      </c>
      <c r="I26" s="107"/>
    </row>
    <row r="27" spans="1:9" x14ac:dyDescent="0.2">
      <c r="H27" s="66"/>
      <c r="I27" s="66"/>
    </row>
    <row r="28" spans="1:9" ht="18.75" x14ac:dyDescent="0.3">
      <c r="H28" s="110" t="s">
        <v>270</v>
      </c>
      <c r="I28" s="110"/>
    </row>
    <row r="29" spans="1:9" x14ac:dyDescent="0.2">
      <c r="H29" s="107" t="s">
        <v>271</v>
      </c>
      <c r="I29" s="107"/>
    </row>
    <row r="30" spans="1:9" x14ac:dyDescent="0.2">
      <c r="H30" s="66"/>
      <c r="I30" s="66"/>
    </row>
    <row r="31" spans="1:9" ht="18.75" x14ac:dyDescent="0.3">
      <c r="H31" s="110" t="s">
        <v>270</v>
      </c>
      <c r="I31" s="110"/>
    </row>
    <row r="32" spans="1:9" x14ac:dyDescent="0.2">
      <c r="H32" s="107" t="s">
        <v>271</v>
      </c>
      <c r="I32" s="107"/>
    </row>
    <row r="33" spans="1:12" x14ac:dyDescent="0.2">
      <c r="H33" s="66"/>
      <c r="I33" s="66"/>
    </row>
    <row r="34" spans="1:12" ht="18.75" x14ac:dyDescent="0.3">
      <c r="H34" s="109" t="s">
        <v>270</v>
      </c>
      <c r="I34" s="109"/>
    </row>
    <row r="35" spans="1:12" x14ac:dyDescent="0.2">
      <c r="H35" s="107" t="s">
        <v>271</v>
      </c>
      <c r="I35" s="107"/>
    </row>
    <row r="37" spans="1:12" ht="18.75" x14ac:dyDescent="0.3">
      <c r="H37" s="110" t="s">
        <v>270</v>
      </c>
      <c r="I37" s="110"/>
    </row>
    <row r="38" spans="1:12" x14ac:dyDescent="0.2">
      <c r="H38" s="107" t="s">
        <v>271</v>
      </c>
      <c r="I38" s="107"/>
    </row>
    <row r="39" spans="1:12" ht="18.75" x14ac:dyDescent="0.3">
      <c r="A39" t="s">
        <v>272</v>
      </c>
      <c r="B39" s="109" t="s">
        <v>270</v>
      </c>
      <c r="C39" s="109"/>
    </row>
    <row r="40" spans="1:12" ht="18.75" x14ac:dyDescent="0.3">
      <c r="B40" s="107" t="s">
        <v>271</v>
      </c>
      <c r="C40" s="107"/>
      <c r="H40" s="110" t="s">
        <v>270</v>
      </c>
      <c r="I40" s="110"/>
    </row>
    <row r="41" spans="1:12" x14ac:dyDescent="0.2">
      <c r="B41" s="66"/>
      <c r="C41" s="66"/>
      <c r="H41" s="107" t="s">
        <v>271</v>
      </c>
      <c r="I41" s="107"/>
    </row>
    <row r="42" spans="1:12" x14ac:dyDescent="0.2">
      <c r="B42" s="66"/>
      <c r="C42" s="66"/>
      <c r="H42" s="66"/>
      <c r="I42" s="66"/>
    </row>
    <row r="44" spans="1:12" ht="27.6" customHeight="1" x14ac:dyDescent="0.2">
      <c r="A44" s="108" t="s">
        <v>273</v>
      </c>
      <c r="B44" s="108"/>
      <c r="C44" s="108"/>
      <c r="D44" s="108"/>
      <c r="E44" s="108"/>
      <c r="F44" s="108"/>
      <c r="G44" s="108"/>
      <c r="H44" s="108"/>
      <c r="I44" s="108"/>
      <c r="J44" s="108"/>
      <c r="K44" s="67"/>
      <c r="L44" s="67"/>
    </row>
    <row r="45" spans="1:12" ht="18.75" x14ac:dyDescent="0.3">
      <c r="A45" s="68"/>
      <c r="E45" s="109" t="s">
        <v>270</v>
      </c>
      <c r="F45" s="109"/>
      <c r="G45" s="109"/>
    </row>
    <row r="46" spans="1:12" x14ac:dyDescent="0.2">
      <c r="E46" s="107" t="s">
        <v>271</v>
      </c>
      <c r="F46" s="107"/>
      <c r="G46" s="107"/>
    </row>
    <row r="47" spans="1:12" x14ac:dyDescent="0.2">
      <c r="E47" s="106" t="s">
        <v>274</v>
      </c>
      <c r="F47" s="106"/>
      <c r="G47" s="106"/>
    </row>
  </sheetData>
  <mergeCells count="31">
    <mergeCell ref="A10:F10"/>
    <mergeCell ref="A12:F12"/>
    <mergeCell ref="A1:J2"/>
    <mergeCell ref="A4:F4"/>
    <mergeCell ref="A6:F6"/>
    <mergeCell ref="A8:F8"/>
    <mergeCell ref="A13:F13"/>
    <mergeCell ref="A15:F15"/>
    <mergeCell ref="A17:F17"/>
    <mergeCell ref="A19:F19"/>
    <mergeCell ref="A21:F21"/>
    <mergeCell ref="H22:I22"/>
    <mergeCell ref="H23:I23"/>
    <mergeCell ref="H25:I25"/>
    <mergeCell ref="H26:I26"/>
    <mergeCell ref="H28:I28"/>
    <mergeCell ref="H29:I29"/>
    <mergeCell ref="H31:I31"/>
    <mergeCell ref="H32:I32"/>
    <mergeCell ref="H34:I34"/>
    <mergeCell ref="H35:I35"/>
    <mergeCell ref="H37:I37"/>
    <mergeCell ref="H38:I38"/>
    <mergeCell ref="B39:C39"/>
    <mergeCell ref="B40:C40"/>
    <mergeCell ref="H40:I40"/>
    <mergeCell ref="E47:G47"/>
    <mergeCell ref="H41:I41"/>
    <mergeCell ref="A44:J44"/>
    <mergeCell ref="E45:G45"/>
    <mergeCell ref="E46:G46"/>
  </mergeCells>
  <phoneticPr fontId="6" type="noConversion"/>
  <printOptions horizontalCentered="1"/>
  <pageMargins left="0.75" right="0.75" top="0.5" bottom="0.5" header="0.5" footer="0.5"/>
  <pageSetup scale="82" orientation="landscape"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82DC59538D80E46AB3B5F90910B3C54" ma:contentTypeVersion="0" ma:contentTypeDescription="Create a new document." ma:contentTypeScope="" ma:versionID="b7df93a3a4d459346e1267683f22c51b">
  <xsd:schema xmlns:xsd="http://www.w3.org/2001/XMLSchema" xmlns:xs="http://www.w3.org/2001/XMLSchema" xmlns:p="http://schemas.microsoft.com/office/2006/metadata/properties" xmlns:ns2="035e97a8-7486-4082-94c4-ab983c563e82" targetNamespace="http://schemas.microsoft.com/office/2006/metadata/properties" ma:root="true" ma:fieldsID="33ab6eafd7a0e7f3c9a3ec5e64a03729" ns2:_="">
    <xsd:import namespace="035e97a8-7486-4082-94c4-ab983c563e82"/>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5e97a8-7486-4082-94c4-ab983c563e8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035e97a8-7486-4082-94c4-ab983c563e82">DXV2RQSVUS77-3098-1585</_dlc_DocId>
    <_dlc_DocIdUrl xmlns="035e97a8-7486-4082-94c4-ab983c563e82">
      <Url>http://treassp/taxation/propadmin/_layouts/DocIdRedir.aspx?ID=DXV2RQSVUS77-3098-1585</Url>
      <Description>DXV2RQSVUS77-3098-1585</Description>
    </_dlc_DocIdUrl>
  </documentManagement>
</p:properties>
</file>

<file path=customXml/itemProps1.xml><?xml version="1.0" encoding="utf-8"?>
<ds:datastoreItem xmlns:ds="http://schemas.openxmlformats.org/officeDocument/2006/customXml" ds:itemID="{924257DD-69FA-4D11-933A-45612D11467D}">
  <ds:schemaRefs>
    <ds:schemaRef ds:uri="http://schemas.microsoft.com/sharepoint/v3/contenttype/forms"/>
  </ds:schemaRefs>
</ds:datastoreItem>
</file>

<file path=customXml/itemProps2.xml><?xml version="1.0" encoding="utf-8"?>
<ds:datastoreItem xmlns:ds="http://schemas.openxmlformats.org/officeDocument/2006/customXml" ds:itemID="{0771569B-B27E-4928-9B42-A111B91735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5e97a8-7486-4082-94c4-ab983c563e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4B94DA1-7C63-4F17-8483-6C3823E9E11B}">
  <ds:schemaRefs>
    <ds:schemaRef ds:uri="http://schemas.microsoft.com/sharepoint/events"/>
  </ds:schemaRefs>
</ds:datastoreItem>
</file>

<file path=customXml/itemProps4.xml><?xml version="1.0" encoding="utf-8"?>
<ds:datastoreItem xmlns:ds="http://schemas.openxmlformats.org/officeDocument/2006/customXml" ds:itemID="{86F26FAB-B12B-41DB-B679-0A5670A684E8}">
  <ds:schemaRefs>
    <ds:schemaRef ds:uri="http://schemas.microsoft.com/office/infopath/2007/PartnerControls"/>
    <ds:schemaRef ds:uri="035e97a8-7486-4082-94c4-ab983c563e82"/>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Abstract of Ratables</vt:lpstr>
      <vt:lpstr>Certification</vt:lpstr>
      <vt:lpstr>'Abstract of Ratables'!Print_Area</vt:lpstr>
      <vt:lpstr>'Abstract of Ratables'!Print_Titles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Bergen County Abstract of Ratables</dc:title>
  <dc:creator>Division of Taxation</dc:creator>
  <cp:keywords>AOR; Bergen; Abstract</cp:keywords>
  <cp:lastModifiedBy>Serrano, Richard</cp:lastModifiedBy>
  <cp:lastPrinted>2011-05-20T19:50:21Z</cp:lastPrinted>
  <dcterms:created xsi:type="dcterms:W3CDTF">1998-11-12T18:24:45Z</dcterms:created>
  <dcterms:modified xsi:type="dcterms:W3CDTF">2021-12-20T21:19:15Z</dcterms:modified>
  <cp:category>AOR;Bergen;Abstract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ec93fbb6-76d6-47e1-aa51-864ea12cd9ce</vt:lpwstr>
  </property>
  <property fmtid="{D5CDD505-2E9C-101B-9397-08002B2CF9AE}" pid="3" name="ContentTypeId">
    <vt:lpwstr>0x010100F82DC59538D80E46AB3B5F90910B3C54</vt:lpwstr>
  </property>
</Properties>
</file>