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19/sites/taxation/propadmin/Abstract of Ratables AOR/Web Versions/AOR Web versions 2023/"/>
    </mc:Choice>
  </mc:AlternateContent>
  <bookViews>
    <workbookView xWindow="120" yWindow="180" windowWidth="9375" windowHeight="4395" tabRatio="778"/>
  </bookViews>
  <sheets>
    <sheet name="Abstract of Ratables" sheetId="2" r:id="rId1"/>
    <sheet name="Certification" sheetId="3" r:id="rId2"/>
  </sheets>
  <definedNames>
    <definedName name="_Fill" hidden="1">'Abstract of Ratables'!#REF!</definedName>
    <definedName name="_xlnm.Print_Area" localSheetId="0">'Abstract of Ratables'!$A$1:$CO$22</definedName>
    <definedName name="_xlnm.Print_Titles" localSheetId="0">'Abstract of Ratables'!$A:$B,'Abstract of Ratables'!$1:$5</definedName>
  </definedNames>
  <calcPr calcId="162913"/>
</workbook>
</file>

<file path=xl/calcChain.xml><?xml version="1.0" encoding="utf-8"?>
<calcChain xmlns="http://schemas.openxmlformats.org/spreadsheetml/2006/main">
  <c r="H8" i="3" l="1"/>
  <c r="H10" i="3" l="1"/>
  <c r="H17" i="3" l="1"/>
  <c r="H15" i="3"/>
  <c r="H19" i="3"/>
  <c r="H6" i="3" l="1"/>
</calcChain>
</file>

<file path=xl/sharedStrings.xml><?xml version="1.0" encoding="utf-8"?>
<sst xmlns="http://schemas.openxmlformats.org/spreadsheetml/2006/main" count="193" uniqueCount="168">
  <si>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</si>
  <si>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</si>
  <si>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</si>
  <si>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</si>
  <si>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</si>
  <si>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</si>
  <si>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</si>
  <si>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</si>
  <si>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</si>
  <si>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</si>
  <si>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</si>
  <si>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</si>
  <si>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</si>
  <si>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</si>
  <si>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</si>
  <si>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</si>
  <si>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</si>
  <si>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</si>
  <si>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</si>
  <si>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</si>
  <si>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</si>
  <si>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</si>
  <si>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</si>
  <si>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</si>
  <si>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</si>
  <si>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</si>
  <si>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</si>
  <si>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</si>
  <si>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</si>
  <si>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</si>
  <si>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</si>
  <si>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</si>
  <si>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</si>
  <si>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</si>
  <si>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</si>
  <si>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</si>
  <si>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</si>
  <si>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</si>
  <si>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</si>
  <si>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</si>
  <si>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</si>
  <si>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</si>
  <si>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</si>
  <si>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</si>
  <si>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</si>
  <si>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</si>
  <si>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</si>
  <si>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</si>
  <si>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</si>
  <si>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</si>
  <si>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</si>
  <si>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</si>
  <si>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</si>
  <si>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</si>
  <si>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</si>
  <si>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</si>
  <si>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</si>
  <si>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</si>
  <si>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</si>
  <si>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</si>
  <si>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</si>
  <si>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</si>
  <si>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</si>
  <si>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</si>
  <si>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</si>
  <si>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</si>
  <si>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(A)
District School                                                                    (adjusted for BPP)</t>
  </si>
  <si>
    <t>(B)
Reg. Consol. &amp; Joint School                                                         (adjusted for BPP)</t>
  </si>
  <si>
    <t>(C)
Local School                                             (adjusted for BPP)</t>
  </si>
  <si>
    <t>(ii) LOCAL MUNICIPAL PURPOSES</t>
  </si>
  <si>
    <t>(A)
Municipal Budget                                                      (adjusted for BPP)</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</si>
  <si>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</si>
  <si>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</si>
  <si>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</si>
  <si>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</si>
  <si>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</si>
  <si>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</si>
  <si>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</si>
  <si>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</si>
  <si>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</si>
  <si>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</si>
  <si>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</si>
  <si>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</si>
  <si>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</si>
  <si>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</si>
  <si>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</si>
  <si>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</si>
  <si>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</si>
  <si>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</si>
  <si>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</si>
  <si>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</si>
  <si>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</si>
  <si>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</si>
  <si>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</si>
  <si>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</si>
  <si>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</si>
  <si>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</si>
  <si>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</si>
  <si>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</si>
  <si>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</si>
  <si>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</si>
  <si>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</si>
  <si>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</si>
  <si>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</si>
  <si>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</si>
  <si>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</si>
  <si>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</si>
  <si>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</si>
  <si>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(16)
Com/Ind Exemption
N.J.S.A. 40A:21-7</t>
  </si>
  <si>
    <t>ADDENDUM:  STATE AID ADJUSTMENT FOR BPP</t>
  </si>
  <si>
    <t>BREAKDOWN OF GENERAL TAX RATE</t>
  </si>
  <si>
    <t>ADDENDUM:  REAP DISTRIBUTION SUMMARY</t>
  </si>
  <si>
    <t>SPECIAL TAXING DISTRICTS</t>
  </si>
  <si>
    <t xml:space="preserve">County Budget BPP Aid                                                               </t>
  </si>
  <si>
    <t>Taxing District</t>
  </si>
  <si>
    <t>Rate per $100 to be applied to Column 11 for apportionment of County Taxes</t>
  </si>
  <si>
    <t>Rate per $100 to be applied to Column 11 for apportionment of Library Taxes</t>
  </si>
  <si>
    <t>Rate per $100 to be applied to Column 11 for apportionment of Open Space Taxes</t>
  </si>
  <si>
    <t>County Percentage Level of Taxable Value of Real Property is 100%</t>
  </si>
  <si>
    <t>(17)
Total Value                                           (sum of 1                                    Through 16)                                             (transfer to Col 3)</t>
  </si>
  <si>
    <t>1601</t>
  </si>
  <si>
    <t>Bloomingdale Boro</t>
  </si>
  <si>
    <t>1602</t>
  </si>
  <si>
    <t>Clifton City</t>
  </si>
  <si>
    <t>1603</t>
  </si>
  <si>
    <t>Haledon Boro</t>
  </si>
  <si>
    <t>1604</t>
  </si>
  <si>
    <t>Hawthorne Boro</t>
  </si>
  <si>
    <t>1605</t>
  </si>
  <si>
    <t>Little Falls Twp</t>
  </si>
  <si>
    <t>1606</t>
  </si>
  <si>
    <t>North Haledon Boro</t>
  </si>
  <si>
    <t>1607</t>
  </si>
  <si>
    <t>Passaic City</t>
  </si>
  <si>
    <t>1608</t>
  </si>
  <si>
    <t>Paterson City</t>
  </si>
  <si>
    <t>1609</t>
  </si>
  <si>
    <t>Pompton Lakes Boro</t>
  </si>
  <si>
    <t>1610</t>
  </si>
  <si>
    <t>Prospect Park Boro</t>
  </si>
  <si>
    <t>1611</t>
  </si>
  <si>
    <t>Ringwood Boro</t>
  </si>
  <si>
    <t>1612</t>
  </si>
  <si>
    <t>Totowa Boro</t>
  </si>
  <si>
    <t>1613</t>
  </si>
  <si>
    <t>Wanaque Boro</t>
  </si>
  <si>
    <t>1614</t>
  </si>
  <si>
    <t>Wayne Twp</t>
  </si>
  <si>
    <t>1615</t>
  </si>
  <si>
    <t>West Milford Twp</t>
  </si>
  <si>
    <t>1616</t>
  </si>
  <si>
    <t>Woodland Park Boro</t>
  </si>
  <si>
    <t>(i) DISTRICT SCHOOL PURPOSES</t>
  </si>
  <si>
    <t xml:space="preserve">Total Amount of Miscellaneous Revenues (included Surplus Revenues Appropriated) for the Support of the County Budget </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</si>
  <si>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</si>
  <si>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</si>
  <si>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</si>
  <si>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</si>
  <si>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Health Taxes</t>
  </si>
  <si>
    <t>signature</t>
  </si>
  <si>
    <t>NAME</t>
  </si>
  <si>
    <t>ATTEST:</t>
  </si>
  <si>
    <t>County Treasurer</t>
  </si>
  <si>
    <t>(15)
Mult. Dwell Abatement
N.J.S.A. 40A:21-6</t>
  </si>
  <si>
    <t>(14)
Mult. Dwell Exemption
N.J.S.A. 40A:21-6</t>
  </si>
  <si>
    <t>I hereby certify this to be a true copy of the Abstract of Ratables and Exemptions for the County of Passaic, State of New Jersey for the year 2022 as filed with me by the Passaic County Board of Taxation</t>
  </si>
  <si>
    <t>2022 Abstract of Ratables for the County of Passaic</t>
  </si>
  <si>
    <t>G01 Garbage District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</si>
</sst>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s>
  <fonts count="10"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
      <sz val="8"/>
      <name val="Arial"/>
      <family val="2"/>
    </font>
    <font>
      <sz val="14"/>
      <name val="Arial"/>
      <family val="2"/>
    </font>
    <font>
      <sz val="14"/>
      <name val="Monotype Corsiva"/>
      <family val="4"/>
    </font>
    <font>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41">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 fillId="2" borderId="0" xfId="0" quotePrefix="1" applyFont="1" applyFill="1" applyAlignment="1">
      <alignment horizontal="left"/>
    </xf>
    <xf numFmtId="0" fontId="2" fillId="2" borderId="0" xfId="0" applyFont="1" applyFill="1"/>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166" fontId="2" fillId="2" borderId="0" xfId="1" applyNumberFormat="1" applyFont="1" applyFill="1"/>
    <xf numFmtId="3" fontId="0" fillId="2" borderId="0" xfId="0" applyNumberFormat="1" applyFill="1"/>
    <xf numFmtId="164" fontId="0" fillId="2" borderId="0" xfId="1" applyNumberFormat="1" applyFont="1" applyFill="1"/>
    <xf numFmtId="166" fontId="2" fillId="2" borderId="0" xfId="1" applyNumberFormat="1" applyFont="1" applyFill="1" applyAlignment="1">
      <alignment horizontal="right"/>
    </xf>
    <xf numFmtId="3" fontId="2" fillId="2" borderId="0" xfId="0" applyNumberFormat="1" applyFont="1" applyFill="1" applyAlignment="1">
      <alignment horizontal="right"/>
    </xf>
    <xf numFmtId="164" fontId="2" fillId="2" borderId="0" xfId="1" applyNumberFormat="1" applyFont="1" applyFill="1" applyAlignment="1">
      <alignment horizontal="right"/>
    </xf>
    <xf numFmtId="2" fontId="2" fillId="2" borderId="0" xfId="0" applyNumberFormat="1" applyFont="1" applyFill="1" applyAlignment="1">
      <alignment horizontal="right"/>
    </xf>
    <xf numFmtId="4" fontId="2" fillId="2" borderId="0" xfId="0" applyNumberFormat="1" applyFont="1" applyFill="1" applyAlignment="1">
      <alignment horizontal="right"/>
    </xf>
    <xf numFmtId="0" fontId="2" fillId="2" borderId="0" xfId="0" applyFont="1" applyFill="1" applyAlignment="1">
      <alignment horizontal="right"/>
    </xf>
    <xf numFmtId="0" fontId="0" fillId="2" borderId="0" xfId="0" applyFill="1" applyBorder="1" applyAlignment="1">
      <alignment horizontal="right"/>
    </xf>
    <xf numFmtId="166" fontId="2" fillId="2" borderId="0" xfId="1" applyNumberFormat="1" applyFont="1" applyFill="1" applyAlignment="1">
      <alignment horizontal="center"/>
    </xf>
    <xf numFmtId="3" fontId="2" fillId="2" borderId="0" xfId="0" applyNumberFormat="1" applyFont="1" applyFill="1" applyAlignment="1">
      <alignment horizontal="center"/>
    </xf>
    <xf numFmtId="164" fontId="2" fillId="2" borderId="0" xfId="1" applyNumberFormat="1" applyFont="1" applyFill="1" applyAlignment="1">
      <alignment horizontal="center"/>
    </xf>
    <xf numFmtId="2" fontId="2" fillId="2" borderId="0" xfId="0" applyNumberFormat="1" applyFont="1" applyFill="1" applyAlignment="1">
      <alignment horizontal="center"/>
    </xf>
    <xf numFmtId="4" fontId="2" fillId="2" borderId="0" xfId="0" applyNumberFormat="1" applyFont="1" applyFill="1" applyAlignment="1">
      <alignment horizontal="center"/>
    </xf>
    <xf numFmtId="0" fontId="2" fillId="2" borderId="0" xfId="0" applyFont="1" applyFill="1" applyAlignment="1">
      <alignment horizontal="center"/>
    </xf>
    <xf numFmtId="2" fontId="0" fillId="2" borderId="0" xfId="0" applyNumberFormat="1" applyFill="1"/>
    <xf numFmtId="4" fontId="0" fillId="2" borderId="0" xfId="0" applyNumberFormat="1" applyFill="1"/>
    <xf numFmtId="165" fontId="2" fillId="2" borderId="0" xfId="0" applyNumberFormat="1" applyFont="1" applyFill="1" applyAlignment="1">
      <alignment horizontal="right"/>
    </xf>
    <xf numFmtId="3" fontId="2" fillId="0" borderId="0" xfId="0" applyNumberFormat="1" applyFont="1" applyFill="1" applyBorder="1" applyAlignment="1">
      <alignment horizontal="left" vertical="center"/>
    </xf>
    <xf numFmtId="0" fontId="0" fillId="3" borderId="1" xfId="0" applyFill="1" applyBorder="1" applyAlignment="1">
      <alignment horizontal="center" vertical="center" wrapText="1"/>
    </xf>
    <xf numFmtId="3" fontId="2" fillId="3" borderId="1" xfId="1" applyNumberFormat="1" applyFont="1" applyFill="1" applyBorder="1" applyAlignment="1">
      <alignment horizontal="right" vertical="center"/>
    </xf>
    <xf numFmtId="4" fontId="2" fillId="3" borderId="1" xfId="1" applyNumberFormat="1" applyFont="1" applyFill="1" applyBorder="1" applyAlignment="1">
      <alignment horizontal="right" vertical="center"/>
    </xf>
    <xf numFmtId="43" fontId="2" fillId="3" borderId="1" xfId="1" applyFont="1" applyFill="1" applyBorder="1" applyAlignment="1">
      <alignment horizontal="right" vertical="center"/>
    </xf>
    <xf numFmtId="0" fontId="0" fillId="0" borderId="0" xfId="0" applyFill="1" applyBorder="1" applyAlignment="1">
      <alignment horizontal="center" vertical="center" wrapText="1"/>
    </xf>
    <xf numFmtId="0" fontId="0" fillId="2" borderId="1" xfId="0" applyFill="1" applyBorder="1"/>
    <xf numFmtId="3" fontId="2" fillId="0" borderId="1" xfId="0" applyNumberFormat="1" applyFont="1" applyFill="1" applyBorder="1" applyAlignment="1">
      <alignment horizontal="right"/>
    </xf>
    <xf numFmtId="3" fontId="2" fillId="2" borderId="2" xfId="1" applyNumberFormat="1" applyFont="1" applyFill="1" applyBorder="1" applyAlignment="1">
      <alignment horizontal="right" vertical="center"/>
    </xf>
    <xf numFmtId="4" fontId="2" fillId="2" borderId="0" xfId="0" applyNumberFormat="1" applyFont="1" applyFill="1" applyBorder="1" applyAlignment="1">
      <alignment horizontal="right"/>
    </xf>
    <xf numFmtId="4" fontId="2" fillId="2" borderId="0" xfId="0" applyNumberFormat="1" applyFont="1" applyFill="1" applyBorder="1" applyAlignment="1">
      <alignment horizontal="center"/>
    </xf>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166" fontId="0" fillId="3" borderId="0" xfId="1" applyNumberFormat="1" applyFont="1" applyFill="1"/>
    <xf numFmtId="0" fontId="2"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2" borderId="0" xfId="0" applyFill="1" applyBorder="1" applyAlignment="1">
      <alignment horizontal="center" vertical="center"/>
    </xf>
    <xf numFmtId="0" fontId="3"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0" fillId="2" borderId="0" xfId="0" quotePrefix="1" applyFill="1" applyBorder="1" applyAlignment="1">
      <alignment horizontal="center" vertical="center" wrapText="1"/>
    </xf>
    <xf numFmtId="0" fontId="0" fillId="2" borderId="8" xfId="0" applyFill="1" applyBorder="1" applyAlignment="1">
      <alignment horizontal="center" vertical="center" wrapText="1"/>
    </xf>
    <xf numFmtId="49" fontId="3" fillId="0" borderId="1" xfId="0" applyNumberFormat="1" applyFont="1" applyBorder="1" applyAlignment="1">
      <alignment horizontal="center"/>
    </xf>
    <xf numFmtId="0" fontId="3" fillId="0" borderId="1" xfId="0" applyFont="1" applyBorder="1"/>
    <xf numFmtId="0" fontId="3" fillId="0" borderId="1" xfId="0" applyFont="1" applyFill="1" applyBorder="1"/>
    <xf numFmtId="0" fontId="7" fillId="0" borderId="0" xfId="0" applyFont="1" applyAlignment="1"/>
    <xf numFmtId="0" fontId="0" fillId="0" borderId="0" xfId="0" applyAlignment="1">
      <alignment horizontal="left" vertical="center"/>
    </xf>
    <xf numFmtId="39" fontId="0" fillId="4"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4" fontId="9" fillId="2" borderId="0" xfId="0" applyNumberFormat="1" applyFont="1" applyFill="1" applyAlignment="1">
      <alignment horizontal="center"/>
    </xf>
    <xf numFmtId="43" fontId="2" fillId="0" borderId="3" xfId="1" applyFont="1" applyFill="1" applyBorder="1"/>
    <xf numFmtId="168" fontId="0" fillId="0" borderId="0" xfId="0" applyNumberFormat="1" applyFill="1" applyAlignment="1">
      <alignment horizontal="center" vertical="center"/>
    </xf>
    <xf numFmtId="166" fontId="2" fillId="3" borderId="1" xfId="1" applyNumberFormat="1" applyFont="1" applyFill="1" applyBorder="1" applyAlignment="1">
      <alignment horizontal="right" vertical="center"/>
    </xf>
    <xf numFmtId="166" fontId="2" fillId="0" borderId="1" xfId="1" applyNumberFormat="1" applyFont="1" applyFill="1" applyBorder="1"/>
    <xf numFmtId="3" fontId="2" fillId="0" borderId="1" xfId="0" applyNumberFormat="1" applyFont="1" applyFill="1" applyBorder="1" applyAlignment="1">
      <alignment horizontal="right" vertical="center"/>
    </xf>
    <xf numFmtId="166" fontId="2" fillId="0" borderId="1" xfId="1" applyNumberFormat="1" applyFont="1" applyFill="1" applyBorder="1" applyAlignment="1">
      <alignment horizontal="right"/>
    </xf>
    <xf numFmtId="166" fontId="0" fillId="0" borderId="1" xfId="1" applyNumberFormat="1" applyFont="1" applyFill="1" applyBorder="1"/>
    <xf numFmtId="167"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right"/>
    </xf>
    <xf numFmtId="43" fontId="2" fillId="0" borderId="1" xfId="1" applyFont="1" applyFill="1" applyBorder="1" applyAlignment="1">
      <alignment horizontal="right" vertical="center"/>
    </xf>
    <xf numFmtId="166" fontId="0" fillId="0" borderId="1" xfId="1" applyNumberFormat="1" applyFont="1" applyFill="1" applyBorder="1" applyAlignment="1">
      <alignment horizontal="right" vertical="center" wrapText="1"/>
    </xf>
    <xf numFmtId="43" fontId="0" fillId="0" borderId="1" xfId="1" applyFont="1" applyFill="1" applyBorder="1"/>
    <xf numFmtId="43" fontId="2" fillId="0" borderId="1" xfId="1" applyFont="1" applyFill="1" applyBorder="1" applyAlignment="1">
      <alignment horizontal="center" vertical="center" wrapText="1"/>
    </xf>
    <xf numFmtId="4" fontId="2" fillId="0" borderId="1" xfId="0" applyNumberFormat="1" applyFont="1" applyFill="1" applyBorder="1" applyAlignment="1">
      <alignment horizontal="right" vertical="center"/>
    </xf>
    <xf numFmtId="43" fontId="0" fillId="0" borderId="1" xfId="1" applyFont="1" applyFill="1" applyBorder="1" applyAlignment="1">
      <alignment horizontal="right" vertical="center"/>
    </xf>
    <xf numFmtId="4" fontId="2" fillId="0" borderId="1" xfId="0" quotePrefix="1" applyNumberFormat="1" applyFont="1" applyFill="1" applyBorder="1" applyAlignment="1">
      <alignment horizontal="right" vertical="center"/>
    </xf>
    <xf numFmtId="166" fontId="0" fillId="0" borderId="1" xfId="1" applyNumberFormat="1" applyFont="1" applyFill="1" applyBorder="1" applyAlignment="1">
      <alignment horizontal="right" vertical="center"/>
    </xf>
    <xf numFmtId="3" fontId="2" fillId="0" borderId="1" xfId="1" applyNumberFormat="1" applyFont="1" applyFill="1" applyBorder="1" applyAlignment="1">
      <alignment horizontal="right" vertical="center"/>
    </xf>
    <xf numFmtId="43" fontId="0" fillId="0" borderId="1" xfId="1" applyNumberFormat="1" applyFont="1" applyFill="1" applyBorder="1" applyAlignment="1">
      <alignment horizontal="center" vertical="center"/>
    </xf>
    <xf numFmtId="166" fontId="0" fillId="0" borderId="1" xfId="1" applyNumberFormat="1" applyFont="1" applyFill="1" applyBorder="1" applyAlignment="1">
      <alignment horizontal="center" vertical="center"/>
    </xf>
    <xf numFmtId="0" fontId="0" fillId="0" borderId="2" xfId="0" applyFill="1" applyBorder="1" applyAlignment="1">
      <alignment horizontal="center" vertical="center" wrapText="1"/>
    </xf>
    <xf numFmtId="43" fontId="0" fillId="0" borderId="1" xfId="1" applyFont="1" applyFill="1" applyBorder="1" applyAlignment="1">
      <alignment horizontal="center" vertical="center"/>
    </xf>
    <xf numFmtId="167"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0" fillId="0" borderId="6" xfId="0" applyFill="1" applyBorder="1" applyAlignment="1">
      <alignment horizontal="center" vertical="center" wrapText="1"/>
    </xf>
    <xf numFmtId="166" fontId="0" fillId="0" borderId="1" xfId="1"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166"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5" xfId="0" applyFill="1" applyBorder="1" applyAlignment="1">
      <alignment horizontal="center"/>
    </xf>
    <xf numFmtId="0" fontId="0" fillId="3" borderId="9" xfId="0" applyFill="1" applyBorder="1" applyAlignment="1">
      <alignment horizontal="center"/>
    </xf>
    <xf numFmtId="0" fontId="0" fillId="3" borderId="3" xfId="0" applyFill="1" applyBorder="1" applyAlignment="1">
      <alignment horizontal="center"/>
    </xf>
    <xf numFmtId="49" fontId="0" fillId="3" borderId="1" xfId="0" applyNumberFormat="1" applyFill="1" applyBorder="1" applyAlignment="1">
      <alignment horizontal="center" vertical="center" wrapText="1"/>
    </xf>
    <xf numFmtId="49" fontId="0" fillId="3" borderId="10"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0" fontId="0" fillId="3" borderId="1" xfId="0" applyFill="1" applyBorder="1" applyAlignment="1">
      <alignment horizontal="center"/>
    </xf>
    <xf numFmtId="0" fontId="0" fillId="3" borderId="1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2" xfId="0" applyFill="1" applyBorder="1" applyAlignment="1">
      <alignment horizontal="center" vertical="center" wrapText="1"/>
    </xf>
    <xf numFmtId="0" fontId="2" fillId="3" borderId="1" xfId="0" applyFont="1" applyFill="1" applyBorder="1" applyAlignment="1">
      <alignment horizontal="center"/>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0" fillId="3" borderId="10"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5" xfId="0" applyFill="1" applyBorder="1" applyAlignment="1">
      <alignment horizontal="center" vertical="center" wrapText="1"/>
    </xf>
    <xf numFmtId="0" fontId="0" fillId="3" borderId="9" xfId="0" applyFill="1" applyBorder="1" applyAlignment="1">
      <alignment horizontal="center" vertical="center" wrapText="1"/>
    </xf>
    <xf numFmtId="0" fontId="0" fillId="3" borderId="3" xfId="0"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14" xfId="0" applyFill="1" applyBorder="1" applyAlignment="1">
      <alignment horizontal="center"/>
    </xf>
    <xf numFmtId="0" fontId="0" fillId="3" borderId="7" xfId="0" applyFill="1" applyBorder="1" applyAlignment="1">
      <alignment horizontal="center"/>
    </xf>
    <xf numFmtId="0" fontId="3" fillId="3" borderId="1" xfId="0"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0" fillId="0" borderId="1" xfId="0" applyBorder="1"/>
    <xf numFmtId="0" fontId="0" fillId="0" borderId="10" xfId="0" applyBorder="1" applyAlignment="1">
      <alignment horizontal="center"/>
    </xf>
    <xf numFmtId="0" fontId="8" fillId="0" borderId="11" xfId="0" applyFont="1" applyBorder="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xf>
    <xf numFmtId="0" fontId="0" fillId="0" borderId="0" xfId="0" applyAlignment="1">
      <alignment horizontal="left" vertical="center"/>
    </xf>
    <xf numFmtId="0" fontId="7" fillId="0" borderId="0" xfId="0" applyFont="1" applyAlignment="1">
      <alignment horizontal="center"/>
    </xf>
    <xf numFmtId="0" fontId="0" fillId="0" borderId="0" xfId="0"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26"/>
  <sheetViews>
    <sheetView tabSelected="1" zoomScaleNormal="100" zoomScaleSheetLayoutView="75" workbookViewId="0"/>
  </sheetViews>
  <sheetFormatPr defaultRowHeight="17.25" customHeight="1" x14ac:dyDescent="0.2"/>
  <cols>
    <col min="1" max="1" width="5" style="1" bestFit="1" customWidth="1"/>
    <col min="2" max="2" width="26.85546875" style="1" bestFit="1" customWidth="1"/>
    <col min="3" max="9" width="26.42578125" style="1" customWidth="1"/>
    <col min="10" max="16" width="26.28515625" style="1" customWidth="1"/>
    <col min="17" max="17" width="26.7109375" style="1" customWidth="1"/>
    <col min="18" max="21" width="23" style="1" customWidth="1"/>
    <col min="22"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18.85546875" style="1" customWidth="1"/>
    <col min="90" max="90" width="41.140625" style="2" customWidth="1"/>
    <col min="91" max="93" width="22.7109375" style="2" customWidth="1"/>
    <col min="94" max="94" width="9.140625" style="1" customWidth="1"/>
    <col min="95" max="104" width="9.140625" style="2" customWidth="1"/>
    <col min="105" max="105" width="10.140625" style="2" customWidth="1"/>
    <col min="106" max="106" width="21.85546875" style="2" customWidth="1"/>
    <col min="107" max="16384" width="9.140625" style="2"/>
  </cols>
  <sheetData>
    <row r="1" spans="1:94" ht="17.25" customHeight="1" x14ac:dyDescent="0.2">
      <c r="B1" s="2"/>
      <c r="C1" s="108">
        <v>1</v>
      </c>
      <c r="D1" s="108"/>
      <c r="E1" s="48">
        <v>2</v>
      </c>
      <c r="F1" s="49">
        <v>3</v>
      </c>
      <c r="G1" s="50">
        <v>4</v>
      </c>
      <c r="H1" s="48">
        <v>5</v>
      </c>
      <c r="I1" s="48">
        <v>6</v>
      </c>
      <c r="J1" s="48">
        <v>7</v>
      </c>
      <c r="K1" s="48">
        <v>8</v>
      </c>
      <c r="L1" s="108">
        <v>9</v>
      </c>
      <c r="M1" s="108"/>
      <c r="N1" s="108">
        <v>10</v>
      </c>
      <c r="O1" s="108"/>
      <c r="P1" s="48">
        <v>11</v>
      </c>
      <c r="Q1" s="108" t="s">
        <v>48</v>
      </c>
      <c r="R1" s="108"/>
      <c r="S1" s="108"/>
      <c r="T1" s="108"/>
      <c r="U1" s="108"/>
      <c r="V1" s="108"/>
      <c r="W1" s="108"/>
      <c r="X1" s="108"/>
      <c r="Y1" s="108" t="s">
        <v>60</v>
      </c>
      <c r="Z1" s="108"/>
      <c r="AA1" s="108"/>
      <c r="AB1" s="108" t="s">
        <v>64</v>
      </c>
      <c r="AC1" s="108"/>
      <c r="AD1" s="108"/>
      <c r="AE1" s="108" t="s">
        <v>64</v>
      </c>
      <c r="AF1" s="108"/>
      <c r="AG1" s="108"/>
      <c r="AH1" s="48" t="s">
        <v>73</v>
      </c>
      <c r="AI1" s="108" t="s">
        <v>74</v>
      </c>
      <c r="AJ1" s="108"/>
      <c r="AK1" s="108"/>
      <c r="AL1" s="108"/>
      <c r="AM1" s="108"/>
      <c r="AN1" s="108"/>
      <c r="AO1" s="108"/>
      <c r="AP1" s="108" t="s">
        <v>83</v>
      </c>
      <c r="AQ1" s="108"/>
      <c r="AR1" s="108"/>
      <c r="AS1" s="108"/>
      <c r="AT1" s="108" t="s">
        <v>89</v>
      </c>
      <c r="AU1" s="108"/>
      <c r="AV1" s="108" t="s">
        <v>93</v>
      </c>
      <c r="AW1" s="108"/>
      <c r="AX1" s="108"/>
      <c r="AY1" s="108"/>
      <c r="AZ1" s="108"/>
      <c r="BA1" s="108"/>
      <c r="BB1" s="108"/>
      <c r="BC1" s="108"/>
      <c r="BD1" s="108" t="s">
        <v>102</v>
      </c>
      <c r="BE1" s="108"/>
      <c r="BF1" s="108"/>
      <c r="BG1" s="108"/>
      <c r="BH1" s="108"/>
      <c r="BI1" s="108"/>
      <c r="BJ1" s="108"/>
      <c r="BK1" s="108"/>
      <c r="BL1" s="108"/>
      <c r="BM1" s="108" t="s">
        <v>109</v>
      </c>
      <c r="BN1" s="108"/>
      <c r="BO1" s="108"/>
      <c r="BQ1" s="100" t="s">
        <v>5</v>
      </c>
      <c r="BR1" s="130" t="s">
        <v>18</v>
      </c>
      <c r="BS1" s="108" t="s">
        <v>110</v>
      </c>
      <c r="BT1" s="108"/>
      <c r="BU1" s="108"/>
      <c r="BV1" s="108"/>
      <c r="BW1" s="108"/>
      <c r="BX1" s="108"/>
      <c r="BY1" s="108"/>
      <c r="BZ1" s="108"/>
      <c r="CA1" s="108"/>
      <c r="CB1" s="108"/>
      <c r="CC1" s="108"/>
      <c r="CD1" s="108"/>
      <c r="CE1" s="108"/>
      <c r="CG1" s="101" t="s">
        <v>111</v>
      </c>
      <c r="CH1" s="102"/>
      <c r="CI1" s="103"/>
      <c r="CK1" s="52"/>
      <c r="CL1" s="112" t="s">
        <v>112</v>
      </c>
      <c r="CM1" s="112"/>
      <c r="CN1" s="112"/>
      <c r="CO1" s="112"/>
    </row>
    <row r="2" spans="1:94" ht="22.5" customHeight="1" x14ac:dyDescent="0.2">
      <c r="B2" s="2"/>
      <c r="C2" s="127" t="s">
        <v>46</v>
      </c>
      <c r="D2" s="128"/>
      <c r="E2" s="109" t="s">
        <v>35</v>
      </c>
      <c r="F2" s="109" t="s">
        <v>36</v>
      </c>
      <c r="G2" s="109" t="s">
        <v>37</v>
      </c>
      <c r="H2" s="109" t="s">
        <v>38</v>
      </c>
      <c r="I2" s="109" t="s">
        <v>39</v>
      </c>
      <c r="J2" s="109" t="s">
        <v>40</v>
      </c>
      <c r="K2" s="109" t="s">
        <v>41</v>
      </c>
      <c r="L2" s="108" t="s">
        <v>45</v>
      </c>
      <c r="M2" s="108"/>
      <c r="N2" s="108" t="s">
        <v>44</v>
      </c>
      <c r="O2" s="108"/>
      <c r="P2" s="109" t="s">
        <v>47</v>
      </c>
      <c r="Q2" s="48" t="s">
        <v>55</v>
      </c>
      <c r="R2" s="108" t="s">
        <v>56</v>
      </c>
      <c r="S2" s="108"/>
      <c r="T2" s="108"/>
      <c r="U2" s="108"/>
      <c r="V2" s="48" t="s">
        <v>57</v>
      </c>
      <c r="W2" s="48" t="s">
        <v>58</v>
      </c>
      <c r="X2" s="48" t="s">
        <v>59</v>
      </c>
      <c r="Y2" s="100" t="s">
        <v>61</v>
      </c>
      <c r="Z2" s="100" t="s">
        <v>62</v>
      </c>
      <c r="AA2" s="100" t="s">
        <v>63</v>
      </c>
      <c r="AB2" s="108" t="s">
        <v>65</v>
      </c>
      <c r="AC2" s="108"/>
      <c r="AD2" s="108"/>
      <c r="AE2" s="108" t="s">
        <v>65</v>
      </c>
      <c r="AF2" s="108"/>
      <c r="AG2" s="108"/>
      <c r="AH2" s="100" t="s">
        <v>29</v>
      </c>
      <c r="AI2" s="108" t="s">
        <v>75</v>
      </c>
      <c r="AJ2" s="108"/>
      <c r="AK2" s="108"/>
      <c r="AL2" s="108"/>
      <c r="AM2" s="108"/>
      <c r="AN2" s="108"/>
      <c r="AO2" s="108"/>
      <c r="AP2" s="108" t="s">
        <v>84</v>
      </c>
      <c r="AQ2" s="108"/>
      <c r="AR2" s="108"/>
      <c r="AS2" s="108"/>
      <c r="AT2" s="108" t="s">
        <v>90</v>
      </c>
      <c r="AU2" s="108"/>
      <c r="AV2" s="100" t="s">
        <v>94</v>
      </c>
      <c r="AW2" s="100" t="s">
        <v>95</v>
      </c>
      <c r="AX2" s="100" t="s">
        <v>96</v>
      </c>
      <c r="AY2" s="100" t="s">
        <v>97</v>
      </c>
      <c r="AZ2" s="100" t="s">
        <v>98</v>
      </c>
      <c r="BA2" s="119" t="s">
        <v>99</v>
      </c>
      <c r="BB2" s="100" t="s">
        <v>100</v>
      </c>
      <c r="BC2" s="100" t="s">
        <v>101</v>
      </c>
      <c r="BD2" s="100" t="s">
        <v>103</v>
      </c>
      <c r="BE2" s="100" t="s">
        <v>104</v>
      </c>
      <c r="BF2" s="100" t="s">
        <v>105</v>
      </c>
      <c r="BG2" s="100" t="s">
        <v>106</v>
      </c>
      <c r="BH2" s="119" t="s">
        <v>107</v>
      </c>
      <c r="BI2" s="100" t="s">
        <v>164</v>
      </c>
      <c r="BJ2" s="100" t="s">
        <v>163</v>
      </c>
      <c r="BK2" s="100" t="s">
        <v>108</v>
      </c>
      <c r="BL2" s="100" t="s">
        <v>119</v>
      </c>
      <c r="BM2" s="100" t="s">
        <v>113</v>
      </c>
      <c r="BN2" s="100" t="s">
        <v>27</v>
      </c>
      <c r="BO2" s="100" t="s">
        <v>17</v>
      </c>
      <c r="BQ2" s="100"/>
      <c r="BR2" s="130"/>
      <c r="BS2" s="100" t="s">
        <v>6</v>
      </c>
      <c r="BT2" s="100" t="s">
        <v>7</v>
      </c>
      <c r="BU2" s="100" t="s">
        <v>8</v>
      </c>
      <c r="BV2" s="100" t="s">
        <v>9</v>
      </c>
      <c r="BW2" s="100" t="s">
        <v>10</v>
      </c>
      <c r="BX2" s="100" t="s">
        <v>28</v>
      </c>
      <c r="BY2" s="100" t="s">
        <v>11</v>
      </c>
      <c r="BZ2" s="100" t="s">
        <v>12</v>
      </c>
      <c r="CA2" s="100" t="s">
        <v>20</v>
      </c>
      <c r="CB2" s="100" t="s">
        <v>30</v>
      </c>
      <c r="CC2" s="100" t="s">
        <v>13</v>
      </c>
      <c r="CD2" s="100" t="s">
        <v>1</v>
      </c>
      <c r="CE2" s="100" t="s">
        <v>14</v>
      </c>
      <c r="CG2" s="104" t="s">
        <v>22</v>
      </c>
      <c r="CH2" s="105" t="s">
        <v>23</v>
      </c>
      <c r="CI2" s="104" t="s">
        <v>24</v>
      </c>
      <c r="CK2" s="129" t="s">
        <v>25</v>
      </c>
      <c r="CL2" s="113" t="s">
        <v>26</v>
      </c>
      <c r="CM2" s="115" t="s">
        <v>2</v>
      </c>
      <c r="CN2" s="117" t="s">
        <v>3</v>
      </c>
      <c r="CO2" s="115" t="s">
        <v>15</v>
      </c>
    </row>
    <row r="3" spans="1:94" s="4" customFormat="1" ht="17.25" customHeight="1" x14ac:dyDescent="0.2">
      <c r="A3" s="3"/>
      <c r="B3" s="54"/>
      <c r="C3" s="32" t="s">
        <v>33</v>
      </c>
      <c r="D3" s="32" t="s">
        <v>34</v>
      </c>
      <c r="E3" s="110"/>
      <c r="F3" s="110"/>
      <c r="G3" s="110"/>
      <c r="H3" s="110"/>
      <c r="I3" s="110"/>
      <c r="J3" s="110"/>
      <c r="K3" s="110"/>
      <c r="L3" s="47" t="s">
        <v>33</v>
      </c>
      <c r="M3" s="32" t="s">
        <v>34</v>
      </c>
      <c r="N3" s="32" t="s">
        <v>33</v>
      </c>
      <c r="O3" s="32" t="s">
        <v>34</v>
      </c>
      <c r="P3" s="110"/>
      <c r="Q3" s="109" t="s">
        <v>49</v>
      </c>
      <c r="R3" s="122" t="s">
        <v>50</v>
      </c>
      <c r="S3" s="123"/>
      <c r="T3" s="123"/>
      <c r="U3" s="124"/>
      <c r="V3" s="109" t="s">
        <v>4</v>
      </c>
      <c r="W3" s="109" t="s">
        <v>16</v>
      </c>
      <c r="X3" s="100" t="s">
        <v>21</v>
      </c>
      <c r="Y3" s="100"/>
      <c r="Z3" s="100"/>
      <c r="AA3" s="100"/>
      <c r="AB3" s="122" t="s">
        <v>152</v>
      </c>
      <c r="AC3" s="123"/>
      <c r="AD3" s="124"/>
      <c r="AE3" s="122" t="s">
        <v>69</v>
      </c>
      <c r="AF3" s="123"/>
      <c r="AG3" s="124"/>
      <c r="AH3" s="100"/>
      <c r="AI3" s="109" t="s">
        <v>76</v>
      </c>
      <c r="AJ3" s="109" t="s">
        <v>77</v>
      </c>
      <c r="AK3" s="109" t="s">
        <v>78</v>
      </c>
      <c r="AL3" s="109" t="s">
        <v>79</v>
      </c>
      <c r="AM3" s="109" t="s">
        <v>80</v>
      </c>
      <c r="AN3" s="109" t="s">
        <v>81</v>
      </c>
      <c r="AO3" s="109" t="s">
        <v>82</v>
      </c>
      <c r="AP3" s="109" t="s">
        <v>85</v>
      </c>
      <c r="AQ3" s="109" t="s">
        <v>86</v>
      </c>
      <c r="AR3" s="109" t="s">
        <v>87</v>
      </c>
      <c r="AS3" s="109" t="s">
        <v>88</v>
      </c>
      <c r="AT3" s="109" t="s">
        <v>91</v>
      </c>
      <c r="AU3" s="109" t="s">
        <v>92</v>
      </c>
      <c r="AV3" s="100"/>
      <c r="AW3" s="100"/>
      <c r="AX3" s="100"/>
      <c r="AY3" s="100"/>
      <c r="AZ3" s="100"/>
      <c r="BA3" s="120"/>
      <c r="BB3" s="100"/>
      <c r="BC3" s="100"/>
      <c r="BD3" s="100"/>
      <c r="BE3" s="100"/>
      <c r="BF3" s="100"/>
      <c r="BG3" s="100"/>
      <c r="BH3" s="120"/>
      <c r="BI3" s="100"/>
      <c r="BJ3" s="100"/>
      <c r="BK3" s="100"/>
      <c r="BL3" s="100"/>
      <c r="BM3" s="100"/>
      <c r="BN3" s="100"/>
      <c r="BO3" s="100"/>
      <c r="BP3" s="51"/>
      <c r="BQ3" s="100"/>
      <c r="BR3" s="130"/>
      <c r="BS3" s="100"/>
      <c r="BT3" s="100"/>
      <c r="BU3" s="131"/>
      <c r="BV3" s="100"/>
      <c r="BW3" s="100"/>
      <c r="BX3" s="100"/>
      <c r="BY3" s="100"/>
      <c r="BZ3" s="100"/>
      <c r="CA3" s="100"/>
      <c r="CB3" s="100"/>
      <c r="CC3" s="100"/>
      <c r="CD3" s="100"/>
      <c r="CE3" s="100"/>
      <c r="CF3" s="53"/>
      <c r="CG3" s="104"/>
      <c r="CH3" s="106"/>
      <c r="CI3" s="104"/>
      <c r="CK3" s="129"/>
      <c r="CL3" s="113"/>
      <c r="CM3" s="116"/>
      <c r="CN3" s="117"/>
      <c r="CO3" s="116"/>
    </row>
    <row r="4" spans="1:94" s="4" customFormat="1" ht="50.25" customHeight="1" x14ac:dyDescent="0.2">
      <c r="A4" s="3"/>
      <c r="B4" s="109" t="s">
        <v>114</v>
      </c>
      <c r="C4" s="109" t="s">
        <v>0</v>
      </c>
      <c r="D4" s="109" t="s">
        <v>19</v>
      </c>
      <c r="E4" s="110"/>
      <c r="F4" s="110"/>
      <c r="G4" s="110"/>
      <c r="H4" s="110"/>
      <c r="I4" s="110"/>
      <c r="J4" s="110"/>
      <c r="K4" s="110"/>
      <c r="L4" s="109" t="s">
        <v>42</v>
      </c>
      <c r="M4" s="109" t="s">
        <v>43</v>
      </c>
      <c r="N4" s="109" t="s">
        <v>31</v>
      </c>
      <c r="O4" s="109" t="s">
        <v>32</v>
      </c>
      <c r="P4" s="110"/>
      <c r="Q4" s="110"/>
      <c r="R4" s="125" t="s">
        <v>51</v>
      </c>
      <c r="S4" s="126"/>
      <c r="T4" s="125" t="s">
        <v>52</v>
      </c>
      <c r="U4" s="126"/>
      <c r="V4" s="110"/>
      <c r="W4" s="110"/>
      <c r="X4" s="100"/>
      <c r="Y4" s="100"/>
      <c r="Z4" s="100"/>
      <c r="AA4" s="100"/>
      <c r="AB4" s="109" t="s">
        <v>66</v>
      </c>
      <c r="AC4" s="109" t="s">
        <v>67</v>
      </c>
      <c r="AD4" s="109" t="s">
        <v>68</v>
      </c>
      <c r="AE4" s="109" t="s">
        <v>70</v>
      </c>
      <c r="AF4" s="109" t="s">
        <v>71</v>
      </c>
      <c r="AG4" s="109" t="s">
        <v>72</v>
      </c>
      <c r="AH4" s="100"/>
      <c r="AI4" s="110"/>
      <c r="AJ4" s="110"/>
      <c r="AK4" s="110"/>
      <c r="AL4" s="110"/>
      <c r="AM4" s="110"/>
      <c r="AN4" s="110"/>
      <c r="AO4" s="110"/>
      <c r="AP4" s="110"/>
      <c r="AQ4" s="110"/>
      <c r="AR4" s="110"/>
      <c r="AS4" s="110"/>
      <c r="AT4" s="110"/>
      <c r="AU4" s="110"/>
      <c r="AV4" s="100"/>
      <c r="AW4" s="100"/>
      <c r="AX4" s="100"/>
      <c r="AY4" s="100"/>
      <c r="AZ4" s="100"/>
      <c r="BA4" s="120"/>
      <c r="BB4" s="100"/>
      <c r="BC4" s="100"/>
      <c r="BD4" s="100"/>
      <c r="BE4" s="100"/>
      <c r="BF4" s="100"/>
      <c r="BG4" s="100"/>
      <c r="BH4" s="120"/>
      <c r="BI4" s="100"/>
      <c r="BJ4" s="100"/>
      <c r="BK4" s="100"/>
      <c r="BL4" s="100"/>
      <c r="BM4" s="100"/>
      <c r="BN4" s="100"/>
      <c r="BO4" s="100"/>
      <c r="BQ4" s="100"/>
      <c r="BR4" s="130"/>
      <c r="BS4" s="100"/>
      <c r="BT4" s="100"/>
      <c r="BU4" s="131"/>
      <c r="BV4" s="100"/>
      <c r="BW4" s="100"/>
      <c r="BX4" s="100"/>
      <c r="BY4" s="100"/>
      <c r="BZ4" s="100"/>
      <c r="CA4" s="100"/>
      <c r="CB4" s="100"/>
      <c r="CC4" s="100"/>
      <c r="CD4" s="100"/>
      <c r="CE4" s="100"/>
      <c r="CF4" s="36"/>
      <c r="CG4" s="104"/>
      <c r="CH4" s="106"/>
      <c r="CI4" s="104"/>
      <c r="CJ4" s="44"/>
      <c r="CK4" s="129"/>
      <c r="CL4" s="113"/>
      <c r="CM4" s="116"/>
      <c r="CN4" s="117"/>
      <c r="CO4" s="116"/>
    </row>
    <row r="5" spans="1:94" s="4" customFormat="1" ht="36.75" customHeight="1" x14ac:dyDescent="0.2">
      <c r="A5" s="3"/>
      <c r="B5" s="111"/>
      <c r="C5" s="111"/>
      <c r="D5" s="111"/>
      <c r="E5" s="111"/>
      <c r="F5" s="111"/>
      <c r="G5" s="111"/>
      <c r="H5" s="111"/>
      <c r="I5" s="111"/>
      <c r="J5" s="111"/>
      <c r="K5" s="111"/>
      <c r="L5" s="111"/>
      <c r="M5" s="111"/>
      <c r="N5" s="111"/>
      <c r="O5" s="111"/>
      <c r="P5" s="111"/>
      <c r="Q5" s="111"/>
      <c r="R5" s="46" t="s">
        <v>54</v>
      </c>
      <c r="S5" s="46" t="s">
        <v>53</v>
      </c>
      <c r="T5" s="46" t="s">
        <v>54</v>
      </c>
      <c r="U5" s="46" t="s">
        <v>53</v>
      </c>
      <c r="V5" s="111"/>
      <c r="W5" s="111"/>
      <c r="X5" s="100"/>
      <c r="Y5" s="100"/>
      <c r="Z5" s="100"/>
      <c r="AA5" s="100"/>
      <c r="AB5" s="111"/>
      <c r="AC5" s="111"/>
      <c r="AD5" s="111"/>
      <c r="AE5" s="111"/>
      <c r="AF5" s="111"/>
      <c r="AG5" s="111"/>
      <c r="AH5" s="100"/>
      <c r="AI5" s="111"/>
      <c r="AJ5" s="111"/>
      <c r="AK5" s="111"/>
      <c r="AL5" s="111"/>
      <c r="AM5" s="111"/>
      <c r="AN5" s="111"/>
      <c r="AO5" s="111"/>
      <c r="AP5" s="111"/>
      <c r="AQ5" s="111"/>
      <c r="AR5" s="111"/>
      <c r="AS5" s="111"/>
      <c r="AT5" s="111"/>
      <c r="AU5" s="111"/>
      <c r="AV5" s="100"/>
      <c r="AW5" s="100"/>
      <c r="AX5" s="100"/>
      <c r="AY5" s="100"/>
      <c r="AZ5" s="100"/>
      <c r="BA5" s="121"/>
      <c r="BB5" s="100"/>
      <c r="BC5" s="100"/>
      <c r="BD5" s="100"/>
      <c r="BE5" s="100"/>
      <c r="BF5" s="100"/>
      <c r="BG5" s="100"/>
      <c r="BH5" s="121"/>
      <c r="BI5" s="100"/>
      <c r="BJ5" s="100"/>
      <c r="BK5" s="100"/>
      <c r="BL5" s="100"/>
      <c r="BM5" s="100"/>
      <c r="BN5" s="100"/>
      <c r="BO5" s="100"/>
      <c r="BQ5" s="100"/>
      <c r="BR5" s="130"/>
      <c r="BS5" s="100"/>
      <c r="BT5" s="100"/>
      <c r="BU5" s="131"/>
      <c r="BV5" s="100"/>
      <c r="BW5" s="100"/>
      <c r="BX5" s="100"/>
      <c r="BY5" s="100"/>
      <c r="BZ5" s="100"/>
      <c r="CA5" s="100"/>
      <c r="CB5" s="100"/>
      <c r="CC5" s="100"/>
      <c r="CD5" s="100"/>
      <c r="CE5" s="100"/>
      <c r="CF5" s="36"/>
      <c r="CG5" s="104"/>
      <c r="CH5" s="107"/>
      <c r="CI5" s="104"/>
      <c r="CJ5" s="44"/>
      <c r="CK5" s="129"/>
      <c r="CL5" s="114"/>
      <c r="CM5" s="116"/>
      <c r="CN5" s="118"/>
      <c r="CO5" s="116"/>
    </row>
    <row r="6" spans="1:94" s="4" customFormat="1" ht="17.25" customHeight="1" x14ac:dyDescent="0.2">
      <c r="A6" s="56" t="s">
        <v>120</v>
      </c>
      <c r="B6" s="57" t="s">
        <v>121</v>
      </c>
      <c r="C6" s="73">
        <v>342042900</v>
      </c>
      <c r="D6" s="73">
        <v>386647500</v>
      </c>
      <c r="E6" s="74">
        <v>728690400</v>
      </c>
      <c r="F6" s="75">
        <v>0</v>
      </c>
      <c r="G6" s="38">
        <v>728690400</v>
      </c>
      <c r="H6" s="76">
        <v>0</v>
      </c>
      <c r="I6" s="74">
        <v>728690400</v>
      </c>
      <c r="J6" s="77">
        <v>4.5020000000000007</v>
      </c>
      <c r="K6" s="78">
        <v>68.899999999999991</v>
      </c>
      <c r="L6" s="79">
        <v>0</v>
      </c>
      <c r="M6" s="79">
        <v>0</v>
      </c>
      <c r="N6" s="79">
        <v>0</v>
      </c>
      <c r="O6" s="80">
        <v>330857993</v>
      </c>
      <c r="P6" s="74">
        <v>1059548393</v>
      </c>
      <c r="Q6" s="79">
        <v>5790762.5499999998</v>
      </c>
      <c r="R6" s="79">
        <v>0</v>
      </c>
      <c r="S6" s="79">
        <v>0</v>
      </c>
      <c r="T6" s="81">
        <v>3621.68</v>
      </c>
      <c r="U6" s="81"/>
      <c r="V6" s="70">
        <v>5787140.8700000001</v>
      </c>
      <c r="W6" s="82">
        <v>0</v>
      </c>
      <c r="X6" s="83">
        <v>5787140.8700000001</v>
      </c>
      <c r="Y6" s="84">
        <v>0</v>
      </c>
      <c r="Z6" s="84">
        <v>0</v>
      </c>
      <c r="AA6" s="79">
        <v>112223.23</v>
      </c>
      <c r="AB6" s="81">
        <v>18331133</v>
      </c>
      <c r="AC6" s="81">
        <v>0</v>
      </c>
      <c r="AD6" s="81">
        <v>0</v>
      </c>
      <c r="AE6" s="81">
        <v>8037582.0499999998</v>
      </c>
      <c r="AF6" s="81">
        <v>182175</v>
      </c>
      <c r="AG6" s="81">
        <v>353809</v>
      </c>
      <c r="AH6" s="85">
        <v>32804063.150000002</v>
      </c>
      <c r="AI6" s="86">
        <v>13011800</v>
      </c>
      <c r="AJ6" s="86">
        <v>0</v>
      </c>
      <c r="AK6" s="86">
        <v>25616900</v>
      </c>
      <c r="AL6" s="86">
        <v>10394300</v>
      </c>
      <c r="AM6" s="86">
        <v>0</v>
      </c>
      <c r="AN6" s="86">
        <v>21906500</v>
      </c>
      <c r="AO6" s="87">
        <v>70929500</v>
      </c>
      <c r="AP6" s="88">
        <v>1400000</v>
      </c>
      <c r="AQ6" s="88">
        <v>4232510.42</v>
      </c>
      <c r="AR6" s="88">
        <v>233000</v>
      </c>
      <c r="AS6" s="79">
        <v>5865510.4199999999</v>
      </c>
      <c r="AT6" s="88">
        <v>5000</v>
      </c>
      <c r="AU6" s="88">
        <v>38000</v>
      </c>
      <c r="AV6" s="89">
        <v>0</v>
      </c>
      <c r="AW6" s="89">
        <v>0</v>
      </c>
      <c r="AX6" s="89">
        <v>0</v>
      </c>
      <c r="AY6" s="89">
        <v>0</v>
      </c>
      <c r="AZ6" s="89">
        <v>0</v>
      </c>
      <c r="BA6" s="89">
        <v>0</v>
      </c>
      <c r="BB6" s="89">
        <v>0</v>
      </c>
      <c r="BC6" s="89">
        <v>0</v>
      </c>
      <c r="BD6" s="89">
        <v>0</v>
      </c>
      <c r="BE6" s="89">
        <v>0</v>
      </c>
      <c r="BF6" s="89">
        <v>0</v>
      </c>
      <c r="BG6" s="89">
        <v>0</v>
      </c>
      <c r="BH6" s="89">
        <v>0</v>
      </c>
      <c r="BI6" s="89">
        <v>0</v>
      </c>
      <c r="BJ6" s="89">
        <v>0</v>
      </c>
      <c r="BK6" s="89">
        <v>0</v>
      </c>
      <c r="BL6" s="89">
        <v>0</v>
      </c>
      <c r="BM6" s="89">
        <v>0</v>
      </c>
      <c r="BN6" s="89">
        <v>0</v>
      </c>
      <c r="BO6" s="89">
        <v>0</v>
      </c>
      <c r="BP6" s="90"/>
      <c r="BQ6" s="91">
        <v>0</v>
      </c>
      <c r="BR6" s="91">
        <v>0</v>
      </c>
      <c r="BS6" s="92">
        <v>0.79400000000000004</v>
      </c>
      <c r="BT6" s="92">
        <v>0</v>
      </c>
      <c r="BU6" s="92">
        <v>0</v>
      </c>
      <c r="BV6" s="92">
        <v>1.6E-2</v>
      </c>
      <c r="BW6" s="92">
        <v>2.516</v>
      </c>
      <c r="BX6" s="92">
        <v>0</v>
      </c>
      <c r="BY6" s="92">
        <v>0</v>
      </c>
      <c r="BZ6" s="92">
        <v>1.103</v>
      </c>
      <c r="CA6" s="92">
        <v>2.5000000000000001E-2</v>
      </c>
      <c r="CB6" s="92">
        <v>4.8000000000000001E-2</v>
      </c>
      <c r="CC6" s="92">
        <v>4.5020000000000007</v>
      </c>
      <c r="CD6" s="93">
        <v>68.899999999999991</v>
      </c>
      <c r="CE6" s="92">
        <v>3.0960419898442528</v>
      </c>
      <c r="CF6" s="94"/>
      <c r="CG6" s="95">
        <v>0</v>
      </c>
      <c r="CH6" s="95">
        <v>0</v>
      </c>
      <c r="CI6" s="95">
        <v>0</v>
      </c>
      <c r="CJ6" s="96"/>
      <c r="CK6" s="97" t="s">
        <v>149</v>
      </c>
      <c r="CL6" s="97" t="s">
        <v>167</v>
      </c>
      <c r="CM6" s="98">
        <v>2737552800</v>
      </c>
      <c r="CN6" s="98">
        <v>3368165</v>
      </c>
      <c r="CO6" s="99">
        <v>0.124</v>
      </c>
    </row>
    <row r="7" spans="1:94" s="4" customFormat="1" ht="17.25" customHeight="1" x14ac:dyDescent="0.2">
      <c r="A7" s="56" t="s">
        <v>122</v>
      </c>
      <c r="B7" s="57" t="s">
        <v>123</v>
      </c>
      <c r="C7" s="73">
        <v>2478333400</v>
      </c>
      <c r="D7" s="73">
        <v>2894836100</v>
      </c>
      <c r="E7" s="74">
        <v>5373169500</v>
      </c>
      <c r="F7" s="75">
        <v>927100</v>
      </c>
      <c r="G7" s="38">
        <v>5372242400</v>
      </c>
      <c r="H7" s="76">
        <v>5893668</v>
      </c>
      <c r="I7" s="74">
        <v>5378136068</v>
      </c>
      <c r="J7" s="77">
        <v>5.7940000000000005</v>
      </c>
      <c r="K7" s="78">
        <v>42.07</v>
      </c>
      <c r="L7" s="79">
        <v>0</v>
      </c>
      <c r="M7" s="79">
        <v>0</v>
      </c>
      <c r="N7" s="79">
        <v>0</v>
      </c>
      <c r="O7" s="80">
        <v>7515063739</v>
      </c>
      <c r="P7" s="74">
        <v>12893199807</v>
      </c>
      <c r="Q7" s="79">
        <v>70465359.620000005</v>
      </c>
      <c r="R7" s="79">
        <v>0</v>
      </c>
      <c r="S7" s="79">
        <v>0</v>
      </c>
      <c r="T7" s="81">
        <v>28044.97</v>
      </c>
      <c r="U7" s="81"/>
      <c r="V7" s="70">
        <v>70437314.650000006</v>
      </c>
      <c r="W7" s="82">
        <v>0</v>
      </c>
      <c r="X7" s="83">
        <v>70437314.650000006</v>
      </c>
      <c r="Y7" s="84">
        <v>0</v>
      </c>
      <c r="Z7" s="84">
        <v>0</v>
      </c>
      <c r="AA7" s="79">
        <v>1365873.64</v>
      </c>
      <c r="AB7" s="81">
        <v>148214264</v>
      </c>
      <c r="AC7" s="81">
        <v>0</v>
      </c>
      <c r="AD7" s="81">
        <v>0</v>
      </c>
      <c r="AE7" s="81">
        <v>87300767</v>
      </c>
      <c r="AF7" s="81">
        <v>0</v>
      </c>
      <c r="AG7" s="81">
        <v>4238179</v>
      </c>
      <c r="AH7" s="85">
        <v>311556398.29000002</v>
      </c>
      <c r="AI7" s="86">
        <v>145076300</v>
      </c>
      <c r="AJ7" s="86">
        <v>24755400</v>
      </c>
      <c r="AK7" s="86">
        <v>125044100</v>
      </c>
      <c r="AL7" s="86">
        <v>119395500</v>
      </c>
      <c r="AM7" s="86">
        <v>48503700</v>
      </c>
      <c r="AN7" s="86">
        <v>154151400</v>
      </c>
      <c r="AO7" s="87">
        <v>616926400</v>
      </c>
      <c r="AP7" s="88">
        <v>10000000</v>
      </c>
      <c r="AQ7" s="88">
        <v>29123971</v>
      </c>
      <c r="AR7" s="88">
        <v>2800000</v>
      </c>
      <c r="AS7" s="79">
        <v>41923971</v>
      </c>
      <c r="AT7" s="88">
        <v>49250</v>
      </c>
      <c r="AU7" s="88">
        <v>237000</v>
      </c>
      <c r="AV7" s="89">
        <v>0</v>
      </c>
      <c r="AW7" s="89">
        <v>927100</v>
      </c>
      <c r="AX7" s="89">
        <v>0</v>
      </c>
      <c r="AY7" s="89">
        <v>0</v>
      </c>
      <c r="AZ7" s="89">
        <v>0</v>
      </c>
      <c r="BA7" s="89">
        <v>0</v>
      </c>
      <c r="BB7" s="89">
        <v>0</v>
      </c>
      <c r="BC7" s="89">
        <v>0</v>
      </c>
      <c r="BD7" s="89">
        <v>0</v>
      </c>
      <c r="BE7" s="89">
        <v>0</v>
      </c>
      <c r="BF7" s="89">
        <v>0</v>
      </c>
      <c r="BG7" s="89">
        <v>0</v>
      </c>
      <c r="BH7" s="89">
        <v>0</v>
      </c>
      <c r="BI7" s="89">
        <v>0</v>
      </c>
      <c r="BJ7" s="89">
        <v>0</v>
      </c>
      <c r="BK7" s="89">
        <v>0</v>
      </c>
      <c r="BL7" s="89">
        <v>927100</v>
      </c>
      <c r="BM7" s="89">
        <v>0</v>
      </c>
      <c r="BN7" s="89">
        <v>0</v>
      </c>
      <c r="BO7" s="89">
        <v>0</v>
      </c>
      <c r="BP7" s="90"/>
      <c r="BQ7" s="91">
        <v>0</v>
      </c>
      <c r="BR7" s="91">
        <v>0</v>
      </c>
      <c r="BS7" s="92">
        <v>1.31</v>
      </c>
      <c r="BT7" s="92">
        <v>0</v>
      </c>
      <c r="BU7" s="92">
        <v>0</v>
      </c>
      <c r="BV7" s="92">
        <v>2.6000000000000002E-2</v>
      </c>
      <c r="BW7" s="92">
        <v>2.7559999999999998</v>
      </c>
      <c r="BX7" s="92">
        <v>0</v>
      </c>
      <c r="BY7" s="92">
        <v>0</v>
      </c>
      <c r="BZ7" s="92">
        <v>1.623</v>
      </c>
      <c r="CA7" s="92">
        <v>0</v>
      </c>
      <c r="CB7" s="92">
        <v>7.9000000000000001E-2</v>
      </c>
      <c r="CC7" s="92">
        <v>5.7940000000000005</v>
      </c>
      <c r="CD7" s="93">
        <v>42.07</v>
      </c>
      <c r="CE7" s="92">
        <v>2.4164396965356048</v>
      </c>
      <c r="CF7" s="94"/>
      <c r="CG7" s="95">
        <v>0</v>
      </c>
      <c r="CH7" s="95">
        <v>0</v>
      </c>
      <c r="CI7" s="95">
        <v>0</v>
      </c>
      <c r="CJ7" s="96"/>
      <c r="CK7" s="97"/>
      <c r="CL7" s="97"/>
      <c r="CM7" s="98"/>
      <c r="CN7" s="98"/>
      <c r="CO7" s="99"/>
      <c r="CP7" s="55"/>
    </row>
    <row r="8" spans="1:94" s="4" customFormat="1" ht="17.25" customHeight="1" x14ac:dyDescent="0.2">
      <c r="A8" s="56" t="s">
        <v>124</v>
      </c>
      <c r="B8" s="57" t="s">
        <v>125</v>
      </c>
      <c r="C8" s="73">
        <v>157851600</v>
      </c>
      <c r="D8" s="73">
        <v>348617000</v>
      </c>
      <c r="E8" s="74">
        <v>506468600</v>
      </c>
      <c r="F8" s="75">
        <v>0</v>
      </c>
      <c r="G8" s="38">
        <v>506468600</v>
      </c>
      <c r="H8" s="76">
        <v>0</v>
      </c>
      <c r="I8" s="74">
        <v>506468600</v>
      </c>
      <c r="J8" s="77">
        <v>5.1930000000000005</v>
      </c>
      <c r="K8" s="78">
        <v>59.95</v>
      </c>
      <c r="L8" s="79">
        <v>0</v>
      </c>
      <c r="M8" s="79">
        <v>0</v>
      </c>
      <c r="N8" s="79">
        <v>0</v>
      </c>
      <c r="O8" s="80">
        <v>340554428</v>
      </c>
      <c r="P8" s="74">
        <v>847023028</v>
      </c>
      <c r="Q8" s="79">
        <v>4629245.12</v>
      </c>
      <c r="R8" s="79">
        <v>0</v>
      </c>
      <c r="S8" s="79">
        <v>0</v>
      </c>
      <c r="T8" s="81">
        <v>10029.280000000001</v>
      </c>
      <c r="U8" s="81"/>
      <c r="V8" s="70">
        <v>4619215.84</v>
      </c>
      <c r="W8" s="82">
        <v>0</v>
      </c>
      <c r="X8" s="83">
        <v>4619215.84</v>
      </c>
      <c r="Y8" s="84">
        <v>0</v>
      </c>
      <c r="Z8" s="84">
        <v>0</v>
      </c>
      <c r="AA8" s="79">
        <v>89604.78</v>
      </c>
      <c r="AB8" s="81">
        <v>6566023</v>
      </c>
      <c r="AC8" s="81">
        <v>5548998</v>
      </c>
      <c r="AD8" s="81">
        <v>0</v>
      </c>
      <c r="AE8" s="81">
        <v>9190464.6300000008</v>
      </c>
      <c r="AF8" s="81">
        <v>0</v>
      </c>
      <c r="AG8" s="81">
        <v>281711</v>
      </c>
      <c r="AH8" s="85">
        <v>26296017.25</v>
      </c>
      <c r="AI8" s="86">
        <v>46236500</v>
      </c>
      <c r="AJ8" s="86">
        <v>2449000</v>
      </c>
      <c r="AK8" s="86">
        <v>26960000</v>
      </c>
      <c r="AL8" s="86">
        <v>21524500</v>
      </c>
      <c r="AM8" s="86">
        <v>0</v>
      </c>
      <c r="AN8" s="86">
        <v>4070700</v>
      </c>
      <c r="AO8" s="87">
        <v>101240700</v>
      </c>
      <c r="AP8" s="88">
        <v>1185000</v>
      </c>
      <c r="AQ8" s="88">
        <v>2003932.42</v>
      </c>
      <c r="AR8" s="88">
        <v>515000</v>
      </c>
      <c r="AS8" s="79">
        <v>3703932.42</v>
      </c>
      <c r="AT8" s="88">
        <v>6250</v>
      </c>
      <c r="AU8" s="88">
        <v>16250</v>
      </c>
      <c r="AV8" s="89">
        <v>0</v>
      </c>
      <c r="AW8" s="89">
        <v>0</v>
      </c>
      <c r="AX8" s="89">
        <v>0</v>
      </c>
      <c r="AY8" s="89">
        <v>0</v>
      </c>
      <c r="AZ8" s="89">
        <v>0</v>
      </c>
      <c r="BA8" s="89">
        <v>0</v>
      </c>
      <c r="BB8" s="89">
        <v>0</v>
      </c>
      <c r="BC8" s="89">
        <v>0</v>
      </c>
      <c r="BD8" s="89">
        <v>0</v>
      </c>
      <c r="BE8" s="89">
        <v>0</v>
      </c>
      <c r="BF8" s="89">
        <v>0</v>
      </c>
      <c r="BG8" s="89">
        <v>0</v>
      </c>
      <c r="BH8" s="89">
        <v>0</v>
      </c>
      <c r="BI8" s="89">
        <v>0</v>
      </c>
      <c r="BJ8" s="89">
        <v>0</v>
      </c>
      <c r="BK8" s="89">
        <v>0</v>
      </c>
      <c r="BL8" s="89">
        <v>0</v>
      </c>
      <c r="BM8" s="89">
        <v>0</v>
      </c>
      <c r="BN8" s="89">
        <v>36022</v>
      </c>
      <c r="BO8" s="89">
        <v>0</v>
      </c>
      <c r="BP8" s="90"/>
      <c r="BQ8" s="91">
        <v>0</v>
      </c>
      <c r="BR8" s="91">
        <v>0</v>
      </c>
      <c r="BS8" s="92">
        <v>0.91200000000000003</v>
      </c>
      <c r="BT8" s="92">
        <v>0</v>
      </c>
      <c r="BU8" s="92">
        <v>0</v>
      </c>
      <c r="BV8" s="92">
        <v>1.7999999999999999E-2</v>
      </c>
      <c r="BW8" s="92">
        <v>1.296</v>
      </c>
      <c r="BX8" s="92">
        <v>1.0960000000000001</v>
      </c>
      <c r="BY8" s="92">
        <v>0</v>
      </c>
      <c r="BZ8" s="92">
        <v>1.8149999999999999</v>
      </c>
      <c r="CA8" s="92">
        <v>0</v>
      </c>
      <c r="CB8" s="92">
        <v>5.6000000000000001E-2</v>
      </c>
      <c r="CC8" s="92">
        <v>5.1930000000000005</v>
      </c>
      <c r="CD8" s="93">
        <v>59.95</v>
      </c>
      <c r="CE8" s="92">
        <v>3.1045221181400984</v>
      </c>
      <c r="CF8" s="94"/>
      <c r="CG8" s="95">
        <v>0</v>
      </c>
      <c r="CH8" s="95">
        <v>0</v>
      </c>
      <c r="CI8" s="95">
        <v>0</v>
      </c>
      <c r="CJ8" s="96"/>
      <c r="CK8" s="97"/>
      <c r="CL8" s="97"/>
      <c r="CM8" s="98"/>
      <c r="CN8" s="98"/>
      <c r="CO8" s="99"/>
      <c r="CP8" s="55"/>
    </row>
    <row r="9" spans="1:94" s="4" customFormat="1" ht="17.25" customHeight="1" x14ac:dyDescent="0.2">
      <c r="A9" s="56" t="s">
        <v>126</v>
      </c>
      <c r="B9" s="57" t="s">
        <v>127</v>
      </c>
      <c r="C9" s="73">
        <v>1056381400</v>
      </c>
      <c r="D9" s="73">
        <v>1586083900</v>
      </c>
      <c r="E9" s="74">
        <v>2642465300</v>
      </c>
      <c r="F9" s="75">
        <v>0</v>
      </c>
      <c r="G9" s="38">
        <v>2642465300</v>
      </c>
      <c r="H9" s="76">
        <v>863</v>
      </c>
      <c r="I9" s="74">
        <v>2642466163</v>
      </c>
      <c r="J9" s="77">
        <v>3</v>
      </c>
      <c r="K9" s="78">
        <v>86.29</v>
      </c>
      <c r="L9" s="79">
        <v>0</v>
      </c>
      <c r="M9" s="79">
        <v>0</v>
      </c>
      <c r="N9" s="79">
        <v>0</v>
      </c>
      <c r="O9" s="80">
        <v>430105909</v>
      </c>
      <c r="P9" s="74">
        <v>3072572072</v>
      </c>
      <c r="Q9" s="79">
        <v>16792565.02</v>
      </c>
      <c r="R9" s="79">
        <v>0</v>
      </c>
      <c r="S9" s="79">
        <v>0</v>
      </c>
      <c r="T9" s="81">
        <v>0</v>
      </c>
      <c r="U9" s="81">
        <v>24929.82</v>
      </c>
      <c r="V9" s="70">
        <v>16817494.84</v>
      </c>
      <c r="W9" s="82">
        <v>0</v>
      </c>
      <c r="X9" s="83">
        <v>16817494.84</v>
      </c>
      <c r="Y9" s="84">
        <v>0</v>
      </c>
      <c r="Z9" s="84">
        <v>0</v>
      </c>
      <c r="AA9" s="79">
        <v>326063.11</v>
      </c>
      <c r="AB9" s="81">
        <v>44113255</v>
      </c>
      <c r="AC9" s="81">
        <v>0</v>
      </c>
      <c r="AD9" s="81">
        <v>0</v>
      </c>
      <c r="AE9" s="81">
        <v>16981942.09</v>
      </c>
      <c r="AF9" s="81">
        <v>0</v>
      </c>
      <c r="AG9" s="81">
        <v>1015621.19</v>
      </c>
      <c r="AH9" s="85">
        <v>79254376.230000004</v>
      </c>
      <c r="AI9" s="86">
        <v>73914100</v>
      </c>
      <c r="AJ9" s="86">
        <v>0</v>
      </c>
      <c r="AK9" s="86">
        <v>91668800</v>
      </c>
      <c r="AL9" s="86">
        <v>42624300</v>
      </c>
      <c r="AM9" s="86">
        <v>280500</v>
      </c>
      <c r="AN9" s="86">
        <v>16929900</v>
      </c>
      <c r="AO9" s="87">
        <v>225417600</v>
      </c>
      <c r="AP9" s="88">
        <v>3131201.93</v>
      </c>
      <c r="AQ9" s="88">
        <v>4062885.07</v>
      </c>
      <c r="AR9" s="88">
        <v>390000</v>
      </c>
      <c r="AS9" s="79">
        <v>7584087</v>
      </c>
      <c r="AT9" s="88">
        <v>7750</v>
      </c>
      <c r="AU9" s="88">
        <v>68250</v>
      </c>
      <c r="AV9" s="89">
        <v>0</v>
      </c>
      <c r="AW9" s="89">
        <v>0</v>
      </c>
      <c r="AX9" s="89">
        <v>0</v>
      </c>
      <c r="AY9" s="89">
        <v>0</v>
      </c>
      <c r="AZ9" s="89">
        <v>0</v>
      </c>
      <c r="BA9" s="89">
        <v>0</v>
      </c>
      <c r="BB9" s="89">
        <v>0</v>
      </c>
      <c r="BC9" s="89">
        <v>0</v>
      </c>
      <c r="BD9" s="89">
        <v>0</v>
      </c>
      <c r="BE9" s="89">
        <v>0</v>
      </c>
      <c r="BF9" s="89">
        <v>0</v>
      </c>
      <c r="BG9" s="89">
        <v>0</v>
      </c>
      <c r="BH9" s="89">
        <v>0</v>
      </c>
      <c r="BI9" s="89">
        <v>0</v>
      </c>
      <c r="BJ9" s="89">
        <v>0</v>
      </c>
      <c r="BK9" s="89">
        <v>0</v>
      </c>
      <c r="BL9" s="89">
        <v>0</v>
      </c>
      <c r="BM9" s="89">
        <v>0</v>
      </c>
      <c r="BN9" s="89">
        <v>0</v>
      </c>
      <c r="BO9" s="89">
        <v>0</v>
      </c>
      <c r="BP9" s="90"/>
      <c r="BQ9" s="91">
        <v>0</v>
      </c>
      <c r="BR9" s="91">
        <v>0</v>
      </c>
      <c r="BS9" s="92">
        <v>0.63600000000000001</v>
      </c>
      <c r="BT9" s="92">
        <v>0</v>
      </c>
      <c r="BU9" s="92">
        <v>0</v>
      </c>
      <c r="BV9" s="92">
        <v>1.2E-2</v>
      </c>
      <c r="BW9" s="92">
        <v>1.67</v>
      </c>
      <c r="BX9" s="92">
        <v>0</v>
      </c>
      <c r="BY9" s="92">
        <v>0</v>
      </c>
      <c r="BZ9" s="92">
        <v>0.64300000000000002</v>
      </c>
      <c r="CA9" s="92">
        <v>0</v>
      </c>
      <c r="CB9" s="92">
        <v>3.9E-2</v>
      </c>
      <c r="CC9" s="92">
        <v>3</v>
      </c>
      <c r="CD9" s="93">
        <v>86.29</v>
      </c>
      <c r="CE9" s="92">
        <v>2.5794147174686683</v>
      </c>
      <c r="CF9" s="94"/>
      <c r="CG9" s="95">
        <v>0</v>
      </c>
      <c r="CH9" s="95">
        <v>0</v>
      </c>
      <c r="CI9" s="95">
        <v>0</v>
      </c>
      <c r="CJ9" s="96"/>
      <c r="CK9" s="97"/>
      <c r="CL9" s="97"/>
      <c r="CM9" s="98"/>
      <c r="CN9" s="98"/>
      <c r="CO9" s="99"/>
      <c r="CP9" s="55"/>
    </row>
    <row r="10" spans="1:94" s="4" customFormat="1" ht="17.25" customHeight="1" x14ac:dyDescent="0.2">
      <c r="A10" s="56" t="s">
        <v>128</v>
      </c>
      <c r="B10" s="57" t="s">
        <v>129</v>
      </c>
      <c r="C10" s="73">
        <v>687068400</v>
      </c>
      <c r="D10" s="73">
        <v>855877200</v>
      </c>
      <c r="E10" s="74">
        <v>1542945600</v>
      </c>
      <c r="F10" s="75">
        <v>0</v>
      </c>
      <c r="G10" s="38">
        <v>1542945600</v>
      </c>
      <c r="H10" s="76">
        <v>4609700</v>
      </c>
      <c r="I10" s="74">
        <v>1547555300</v>
      </c>
      <c r="J10" s="77">
        <v>3.282</v>
      </c>
      <c r="K10" s="78">
        <v>78.900000000000006</v>
      </c>
      <c r="L10" s="79">
        <v>0</v>
      </c>
      <c r="M10" s="79">
        <v>0</v>
      </c>
      <c r="N10" s="79">
        <v>0</v>
      </c>
      <c r="O10" s="80">
        <v>420347862</v>
      </c>
      <c r="P10" s="74">
        <v>1967903162</v>
      </c>
      <c r="Q10" s="79">
        <v>10755204.77</v>
      </c>
      <c r="R10" s="79">
        <v>0</v>
      </c>
      <c r="S10" s="79">
        <v>0</v>
      </c>
      <c r="T10" s="81">
        <v>1782.31</v>
      </c>
      <c r="U10" s="81"/>
      <c r="V10" s="70">
        <v>10753422.459999999</v>
      </c>
      <c r="W10" s="82">
        <v>0</v>
      </c>
      <c r="X10" s="83">
        <v>10753422.459999999</v>
      </c>
      <c r="Y10" s="84">
        <v>0</v>
      </c>
      <c r="Z10" s="84">
        <v>0</v>
      </c>
      <c r="AA10" s="79">
        <v>208513.45</v>
      </c>
      <c r="AB10" s="81">
        <v>16423952</v>
      </c>
      <c r="AC10" s="81">
        <v>8269642</v>
      </c>
      <c r="AD10" s="81">
        <v>0</v>
      </c>
      <c r="AE10" s="81">
        <v>14404333.27</v>
      </c>
      <c r="AF10" s="81">
        <v>77044</v>
      </c>
      <c r="AG10" s="81">
        <v>651432</v>
      </c>
      <c r="AH10" s="85">
        <v>50788339.179999992</v>
      </c>
      <c r="AI10" s="86">
        <v>36103500</v>
      </c>
      <c r="AJ10" s="86">
        <v>0</v>
      </c>
      <c r="AK10" s="86">
        <v>312239530</v>
      </c>
      <c r="AL10" s="86">
        <v>17540000</v>
      </c>
      <c r="AM10" s="86">
        <v>0</v>
      </c>
      <c r="AN10" s="86">
        <v>29126250</v>
      </c>
      <c r="AO10" s="87">
        <v>395009280</v>
      </c>
      <c r="AP10" s="88">
        <v>2278000</v>
      </c>
      <c r="AQ10" s="88">
        <v>5461523.9800000004</v>
      </c>
      <c r="AR10" s="88">
        <v>400000</v>
      </c>
      <c r="AS10" s="79">
        <v>8139523.9800000004</v>
      </c>
      <c r="AT10" s="88">
        <v>10000</v>
      </c>
      <c r="AU10" s="88">
        <v>43000</v>
      </c>
      <c r="AV10" s="89">
        <v>0</v>
      </c>
      <c r="AW10" s="89">
        <v>0</v>
      </c>
      <c r="AX10" s="89">
        <v>0</v>
      </c>
      <c r="AY10" s="89">
        <v>0</v>
      </c>
      <c r="AZ10" s="89">
        <v>0</v>
      </c>
      <c r="BA10" s="89">
        <v>0</v>
      </c>
      <c r="BB10" s="89">
        <v>0</v>
      </c>
      <c r="BC10" s="89">
        <v>0</v>
      </c>
      <c r="BD10" s="89">
        <v>0</v>
      </c>
      <c r="BE10" s="89">
        <v>0</v>
      </c>
      <c r="BF10" s="89">
        <v>0</v>
      </c>
      <c r="BG10" s="89">
        <v>0</v>
      </c>
      <c r="BH10" s="89">
        <v>0</v>
      </c>
      <c r="BI10" s="89">
        <v>0</v>
      </c>
      <c r="BJ10" s="89">
        <v>0</v>
      </c>
      <c r="BK10" s="89">
        <v>0</v>
      </c>
      <c r="BL10" s="89">
        <v>0</v>
      </c>
      <c r="BM10" s="89">
        <v>0</v>
      </c>
      <c r="BN10" s="89">
        <v>0</v>
      </c>
      <c r="BO10" s="89">
        <v>0</v>
      </c>
      <c r="BP10" s="90"/>
      <c r="BQ10" s="91">
        <v>0</v>
      </c>
      <c r="BR10" s="91">
        <v>0</v>
      </c>
      <c r="BS10" s="92">
        <v>0.69499999999999995</v>
      </c>
      <c r="BT10" s="92">
        <v>0</v>
      </c>
      <c r="BU10" s="92">
        <v>0</v>
      </c>
      <c r="BV10" s="92">
        <v>1.3999999999999999E-2</v>
      </c>
      <c r="BW10" s="92">
        <v>1.0609999999999999</v>
      </c>
      <c r="BX10" s="92">
        <v>0.53400000000000003</v>
      </c>
      <c r="BY10" s="92">
        <v>0</v>
      </c>
      <c r="BZ10" s="92">
        <v>0.93100000000000005</v>
      </c>
      <c r="CA10" s="92">
        <v>5.0000000000000001E-3</v>
      </c>
      <c r="CB10" s="92">
        <v>4.2000000000000003E-2</v>
      </c>
      <c r="CC10" s="92">
        <v>3.282</v>
      </c>
      <c r="CD10" s="93">
        <v>78.900000000000006</v>
      </c>
      <c r="CE10" s="92">
        <v>2.5808352850240501</v>
      </c>
      <c r="CF10" s="94"/>
      <c r="CG10" s="95">
        <v>0</v>
      </c>
      <c r="CH10" s="95">
        <v>0</v>
      </c>
      <c r="CI10" s="95">
        <v>0</v>
      </c>
      <c r="CJ10" s="96"/>
      <c r="CK10" s="97"/>
      <c r="CL10" s="97"/>
      <c r="CM10" s="98"/>
      <c r="CN10" s="98"/>
      <c r="CO10" s="99"/>
      <c r="CP10" s="55"/>
    </row>
    <row r="11" spans="1:94" s="4" customFormat="1" ht="17.25" customHeight="1" x14ac:dyDescent="0.2">
      <c r="A11" s="56" t="s">
        <v>130</v>
      </c>
      <c r="B11" s="57" t="s">
        <v>131</v>
      </c>
      <c r="C11" s="73">
        <v>486864050</v>
      </c>
      <c r="D11" s="73">
        <v>704579800</v>
      </c>
      <c r="E11" s="74">
        <v>1191443850</v>
      </c>
      <c r="F11" s="75">
        <v>0</v>
      </c>
      <c r="G11" s="38">
        <v>1191443850</v>
      </c>
      <c r="H11" s="76">
        <v>777</v>
      </c>
      <c r="I11" s="74">
        <v>1191444627</v>
      </c>
      <c r="J11" s="77">
        <v>2.9590000000000001</v>
      </c>
      <c r="K11" s="78">
        <v>77.72</v>
      </c>
      <c r="L11" s="79">
        <v>0</v>
      </c>
      <c r="M11" s="79">
        <v>0</v>
      </c>
      <c r="N11" s="79">
        <v>0</v>
      </c>
      <c r="O11" s="80">
        <v>343228488</v>
      </c>
      <c r="P11" s="74">
        <v>1534673115</v>
      </c>
      <c r="Q11" s="79">
        <v>8387467.3899999997</v>
      </c>
      <c r="R11" s="79">
        <v>0</v>
      </c>
      <c r="S11" s="79">
        <v>0</v>
      </c>
      <c r="T11" s="81">
        <v>2551.9</v>
      </c>
      <c r="U11" s="81"/>
      <c r="V11" s="70">
        <v>8384915.4899999993</v>
      </c>
      <c r="W11" s="82">
        <v>0</v>
      </c>
      <c r="X11" s="83">
        <v>8384915.4899999993</v>
      </c>
      <c r="Y11" s="84">
        <v>0</v>
      </c>
      <c r="Z11" s="84">
        <v>0</v>
      </c>
      <c r="AA11" s="79">
        <v>162590.74</v>
      </c>
      <c r="AB11" s="81">
        <v>11985932</v>
      </c>
      <c r="AC11" s="81">
        <v>2338923</v>
      </c>
      <c r="AD11" s="81">
        <v>0</v>
      </c>
      <c r="AE11" s="81">
        <v>11871522.279999999</v>
      </c>
      <c r="AF11" s="81">
        <v>0</v>
      </c>
      <c r="AG11" s="81">
        <v>510591</v>
      </c>
      <c r="AH11" s="85">
        <v>35254474.509999998</v>
      </c>
      <c r="AI11" s="86">
        <v>58420600</v>
      </c>
      <c r="AJ11" s="86">
        <v>35547000</v>
      </c>
      <c r="AK11" s="86">
        <v>24164700</v>
      </c>
      <c r="AL11" s="86">
        <v>39690200</v>
      </c>
      <c r="AM11" s="86">
        <v>0</v>
      </c>
      <c r="AN11" s="86">
        <v>57260800</v>
      </c>
      <c r="AO11" s="87">
        <v>215083300</v>
      </c>
      <c r="AP11" s="88">
        <v>1450000</v>
      </c>
      <c r="AQ11" s="88">
        <v>2932069.05</v>
      </c>
      <c r="AR11" s="88">
        <v>340000</v>
      </c>
      <c r="AS11" s="79">
        <v>4722069.05</v>
      </c>
      <c r="AT11" s="88">
        <v>7250</v>
      </c>
      <c r="AU11" s="88">
        <v>45000</v>
      </c>
      <c r="AV11" s="89">
        <v>0</v>
      </c>
      <c r="AW11" s="89">
        <v>0</v>
      </c>
      <c r="AX11" s="89">
        <v>0</v>
      </c>
      <c r="AY11" s="89">
        <v>0</v>
      </c>
      <c r="AZ11" s="89">
        <v>0</v>
      </c>
      <c r="BA11" s="89">
        <v>0</v>
      </c>
      <c r="BB11" s="89">
        <v>0</v>
      </c>
      <c r="BC11" s="89">
        <v>0</v>
      </c>
      <c r="BD11" s="89">
        <v>0</v>
      </c>
      <c r="BE11" s="89">
        <v>0</v>
      </c>
      <c r="BF11" s="89">
        <v>0</v>
      </c>
      <c r="BG11" s="89">
        <v>0</v>
      </c>
      <c r="BH11" s="89">
        <v>0</v>
      </c>
      <c r="BI11" s="89">
        <v>0</v>
      </c>
      <c r="BJ11" s="89">
        <v>0</v>
      </c>
      <c r="BK11" s="89">
        <v>0</v>
      </c>
      <c r="BL11" s="89">
        <v>0</v>
      </c>
      <c r="BM11" s="89">
        <v>0</v>
      </c>
      <c r="BN11" s="89">
        <v>0</v>
      </c>
      <c r="BO11" s="89">
        <v>0</v>
      </c>
      <c r="BP11" s="90"/>
      <c r="BQ11" s="91">
        <v>0</v>
      </c>
      <c r="BR11" s="91">
        <v>0</v>
      </c>
      <c r="BS11" s="92">
        <v>0.70399999999999996</v>
      </c>
      <c r="BT11" s="92">
        <v>0</v>
      </c>
      <c r="BU11" s="92">
        <v>0</v>
      </c>
      <c r="BV11" s="92">
        <v>1.4E-2</v>
      </c>
      <c r="BW11" s="92">
        <v>1.006</v>
      </c>
      <c r="BX11" s="92">
        <v>0.19600000000000001</v>
      </c>
      <c r="BY11" s="92">
        <v>0</v>
      </c>
      <c r="BZ11" s="92">
        <v>0.996</v>
      </c>
      <c r="CA11" s="92">
        <v>0</v>
      </c>
      <c r="CB11" s="92">
        <v>4.2999999999999997E-2</v>
      </c>
      <c r="CC11" s="92">
        <v>2.9590000000000001</v>
      </c>
      <c r="CD11" s="93">
        <v>77.72</v>
      </c>
      <c r="CE11" s="92">
        <v>2.2971976354717074</v>
      </c>
      <c r="CF11" s="94"/>
      <c r="CG11" s="89">
        <v>0</v>
      </c>
      <c r="CH11" s="89">
        <v>0</v>
      </c>
      <c r="CI11" s="89">
        <v>0</v>
      </c>
      <c r="CJ11" s="96"/>
      <c r="CK11" s="97"/>
      <c r="CL11" s="97"/>
      <c r="CM11" s="98"/>
      <c r="CN11" s="98"/>
      <c r="CO11" s="99"/>
      <c r="CP11" s="55"/>
    </row>
    <row r="12" spans="1:94" s="4" customFormat="1" ht="17.25" customHeight="1" x14ac:dyDescent="0.2">
      <c r="A12" s="56" t="s">
        <v>132</v>
      </c>
      <c r="B12" s="57" t="s">
        <v>133</v>
      </c>
      <c r="C12" s="73">
        <v>870935800</v>
      </c>
      <c r="D12" s="73">
        <v>2077077500</v>
      </c>
      <c r="E12" s="74">
        <v>2948013300</v>
      </c>
      <c r="F12" s="75">
        <v>1789100</v>
      </c>
      <c r="G12" s="38">
        <v>2946224200</v>
      </c>
      <c r="H12" s="76">
        <v>8971408</v>
      </c>
      <c r="I12" s="74">
        <v>2955195608</v>
      </c>
      <c r="J12" s="77">
        <v>4.0040000000000004</v>
      </c>
      <c r="K12" s="78">
        <v>59.01</v>
      </c>
      <c r="L12" s="79">
        <v>0</v>
      </c>
      <c r="M12" s="79">
        <v>0</v>
      </c>
      <c r="N12" s="79">
        <v>0</v>
      </c>
      <c r="O12" s="80">
        <v>2138976685</v>
      </c>
      <c r="P12" s="74">
        <v>5094172293</v>
      </c>
      <c r="Q12" s="79">
        <v>27841240.960000001</v>
      </c>
      <c r="R12" s="79">
        <v>0</v>
      </c>
      <c r="S12" s="79">
        <v>0</v>
      </c>
      <c r="T12" s="81">
        <v>44027.88</v>
      </c>
      <c r="U12" s="81"/>
      <c r="V12" s="70">
        <v>27797213.080000002</v>
      </c>
      <c r="W12" s="82">
        <v>0</v>
      </c>
      <c r="X12" s="83">
        <v>27797213.080000002</v>
      </c>
      <c r="Y12" s="84">
        <v>0</v>
      </c>
      <c r="Z12" s="84">
        <v>0</v>
      </c>
      <c r="AA12" s="79">
        <v>539267.86</v>
      </c>
      <c r="AB12" s="81">
        <v>16986763</v>
      </c>
      <c r="AC12" s="81">
        <v>0</v>
      </c>
      <c r="AD12" s="81">
        <v>0</v>
      </c>
      <c r="AE12" s="81">
        <v>71334360</v>
      </c>
      <c r="AF12" s="81">
        <v>0</v>
      </c>
      <c r="AG12" s="81">
        <v>1658748</v>
      </c>
      <c r="AH12" s="85">
        <v>118316351.94</v>
      </c>
      <c r="AI12" s="86">
        <v>247369400</v>
      </c>
      <c r="AJ12" s="86">
        <v>39135400</v>
      </c>
      <c r="AK12" s="86">
        <v>172093300</v>
      </c>
      <c r="AL12" s="86">
        <v>173694800</v>
      </c>
      <c r="AM12" s="86">
        <v>0</v>
      </c>
      <c r="AN12" s="86">
        <v>107142100</v>
      </c>
      <c r="AO12" s="87">
        <v>739435000</v>
      </c>
      <c r="AP12" s="88">
        <v>5321000</v>
      </c>
      <c r="AQ12" s="88">
        <v>29731710</v>
      </c>
      <c r="AR12" s="88">
        <v>105271</v>
      </c>
      <c r="AS12" s="79">
        <v>35157981</v>
      </c>
      <c r="AT12" s="88">
        <v>29500</v>
      </c>
      <c r="AU12" s="88">
        <v>31250</v>
      </c>
      <c r="AV12" s="89">
        <v>0</v>
      </c>
      <c r="AW12" s="89">
        <v>0</v>
      </c>
      <c r="AX12" s="89">
        <v>0</v>
      </c>
      <c r="AY12" s="89">
        <v>0</v>
      </c>
      <c r="AZ12" s="89">
        <v>0</v>
      </c>
      <c r="BA12" s="89">
        <v>0</v>
      </c>
      <c r="BB12" s="89">
        <v>0</v>
      </c>
      <c r="BC12" s="89">
        <v>0</v>
      </c>
      <c r="BD12" s="89">
        <v>0</v>
      </c>
      <c r="BE12" s="89">
        <v>1776600</v>
      </c>
      <c r="BF12" s="89">
        <v>0</v>
      </c>
      <c r="BG12" s="89">
        <v>0</v>
      </c>
      <c r="BH12" s="89">
        <v>0</v>
      </c>
      <c r="BI12" s="89">
        <v>12500</v>
      </c>
      <c r="BJ12" s="89">
        <v>0</v>
      </c>
      <c r="BK12" s="89">
        <v>0</v>
      </c>
      <c r="BL12" s="89">
        <v>1789100</v>
      </c>
      <c r="BM12" s="89">
        <v>0</v>
      </c>
      <c r="BN12" s="89">
        <v>0</v>
      </c>
      <c r="BO12" s="89">
        <v>0</v>
      </c>
      <c r="BP12" s="90"/>
      <c r="BQ12" s="91">
        <v>0</v>
      </c>
      <c r="BR12" s="91">
        <v>0</v>
      </c>
      <c r="BS12" s="92">
        <v>0.94099999999999995</v>
      </c>
      <c r="BT12" s="92">
        <v>0</v>
      </c>
      <c r="BU12" s="92">
        <v>0</v>
      </c>
      <c r="BV12" s="92">
        <v>1.7999999999999999E-2</v>
      </c>
      <c r="BW12" s="92">
        <v>0.57499999999999996</v>
      </c>
      <c r="BX12" s="92">
        <v>0</v>
      </c>
      <c r="BY12" s="92">
        <v>0</v>
      </c>
      <c r="BZ12" s="92">
        <v>2.4140000000000001</v>
      </c>
      <c r="CA12" s="92">
        <v>0</v>
      </c>
      <c r="CB12" s="92">
        <v>5.6000000000000001E-2</v>
      </c>
      <c r="CC12" s="92">
        <v>4.0040000000000004</v>
      </c>
      <c r="CD12" s="93">
        <v>59.01</v>
      </c>
      <c r="CE12" s="92">
        <v>2.3225824556931607</v>
      </c>
      <c r="CF12" s="94"/>
      <c r="CG12" s="95">
        <v>0</v>
      </c>
      <c r="CH12" s="95">
        <v>0</v>
      </c>
      <c r="CI12" s="95">
        <v>0</v>
      </c>
      <c r="CJ12" s="96"/>
      <c r="CK12" s="97"/>
      <c r="CL12" s="97"/>
      <c r="CM12" s="98"/>
      <c r="CN12" s="98"/>
      <c r="CO12" s="99"/>
      <c r="CP12" s="55"/>
    </row>
    <row r="13" spans="1:94" s="4" customFormat="1" ht="17.25" customHeight="1" x14ac:dyDescent="0.2">
      <c r="A13" s="56" t="s">
        <v>134</v>
      </c>
      <c r="B13" s="57" t="s">
        <v>135</v>
      </c>
      <c r="C13" s="73">
        <v>1721918360</v>
      </c>
      <c r="D13" s="73">
        <v>4339529633</v>
      </c>
      <c r="E13" s="74">
        <v>6061447993</v>
      </c>
      <c r="F13" s="75">
        <v>0</v>
      </c>
      <c r="G13" s="38">
        <v>6061447993</v>
      </c>
      <c r="H13" s="76">
        <v>13181928</v>
      </c>
      <c r="I13" s="74">
        <v>6074629921</v>
      </c>
      <c r="J13" s="77">
        <v>4.9030000000000005</v>
      </c>
      <c r="K13" s="78">
        <v>59.35</v>
      </c>
      <c r="L13" s="79">
        <v>0</v>
      </c>
      <c r="M13" s="79">
        <v>0</v>
      </c>
      <c r="N13" s="79">
        <v>0</v>
      </c>
      <c r="O13" s="80">
        <v>4237121940</v>
      </c>
      <c r="P13" s="74">
        <v>10311751861</v>
      </c>
      <c r="Q13" s="79">
        <v>56356941.189999998</v>
      </c>
      <c r="R13" s="79">
        <v>0</v>
      </c>
      <c r="S13" s="79">
        <v>0</v>
      </c>
      <c r="T13" s="81">
        <v>636104.46</v>
      </c>
      <c r="U13" s="81"/>
      <c r="V13" s="70">
        <v>55720836.729999997</v>
      </c>
      <c r="W13" s="82">
        <v>0</v>
      </c>
      <c r="X13" s="83">
        <v>55720836.729999997</v>
      </c>
      <c r="Y13" s="84">
        <v>0</v>
      </c>
      <c r="Z13" s="84">
        <v>0</v>
      </c>
      <c r="AA13" s="79">
        <v>1085805.68</v>
      </c>
      <c r="AB13" s="81">
        <v>70153257</v>
      </c>
      <c r="AC13" s="81">
        <v>0</v>
      </c>
      <c r="AD13" s="81">
        <v>0</v>
      </c>
      <c r="AE13" s="81">
        <v>167408305.13</v>
      </c>
      <c r="AF13" s="81">
        <v>0</v>
      </c>
      <c r="AG13" s="81">
        <v>3410719.6</v>
      </c>
      <c r="AH13" s="85">
        <v>297778924.13999999</v>
      </c>
      <c r="AI13" s="86">
        <v>428410200</v>
      </c>
      <c r="AJ13" s="86">
        <v>28717300</v>
      </c>
      <c r="AK13" s="86">
        <v>696627000</v>
      </c>
      <c r="AL13" s="86">
        <v>335096900</v>
      </c>
      <c r="AM13" s="86">
        <v>25017400</v>
      </c>
      <c r="AN13" s="86">
        <v>363111566</v>
      </c>
      <c r="AO13" s="87">
        <v>1876980366</v>
      </c>
      <c r="AP13" s="88">
        <v>1000000</v>
      </c>
      <c r="AQ13" s="88">
        <v>125553504.06</v>
      </c>
      <c r="AR13" s="88">
        <v>12600000</v>
      </c>
      <c r="AS13" s="79">
        <v>139153504.06</v>
      </c>
      <c r="AT13" s="88">
        <v>47250</v>
      </c>
      <c r="AU13" s="88">
        <v>81250</v>
      </c>
      <c r="AV13" s="89">
        <v>0</v>
      </c>
      <c r="AW13" s="89">
        <v>0</v>
      </c>
      <c r="AX13" s="89">
        <v>0</v>
      </c>
      <c r="AY13" s="89">
        <v>0</v>
      </c>
      <c r="AZ13" s="89">
        <v>0</v>
      </c>
      <c r="BA13" s="89">
        <v>0</v>
      </c>
      <c r="BB13" s="89">
        <v>0</v>
      </c>
      <c r="BC13" s="89">
        <v>0</v>
      </c>
      <c r="BD13" s="89">
        <v>0</v>
      </c>
      <c r="BE13" s="89">
        <v>0</v>
      </c>
      <c r="BF13" s="89">
        <v>0</v>
      </c>
      <c r="BG13" s="89">
        <v>0</v>
      </c>
      <c r="BH13" s="89">
        <v>0</v>
      </c>
      <c r="BI13" s="89">
        <v>0</v>
      </c>
      <c r="BJ13" s="89">
        <v>0</v>
      </c>
      <c r="BK13" s="89">
        <v>0</v>
      </c>
      <c r="BL13" s="89">
        <v>0</v>
      </c>
      <c r="BM13" s="89">
        <v>0</v>
      </c>
      <c r="BN13" s="89">
        <v>0</v>
      </c>
      <c r="BO13" s="89">
        <v>0</v>
      </c>
      <c r="BP13" s="90"/>
      <c r="BQ13" s="91">
        <v>0</v>
      </c>
      <c r="BR13" s="91">
        <v>0</v>
      </c>
      <c r="BS13" s="92">
        <v>0.91800000000000004</v>
      </c>
      <c r="BT13" s="92">
        <v>0</v>
      </c>
      <c r="BU13" s="92">
        <v>0</v>
      </c>
      <c r="BV13" s="92">
        <v>1.7999999999999999E-2</v>
      </c>
      <c r="BW13" s="92">
        <v>1.155</v>
      </c>
      <c r="BX13" s="92">
        <v>0</v>
      </c>
      <c r="BY13" s="92">
        <v>0</v>
      </c>
      <c r="BZ13" s="92">
        <v>2.7559999999999998</v>
      </c>
      <c r="CA13" s="92">
        <v>0</v>
      </c>
      <c r="CB13" s="92">
        <v>5.6000000000000001E-2</v>
      </c>
      <c r="CC13" s="92">
        <v>4.9030000000000005</v>
      </c>
      <c r="CD13" s="93">
        <v>59.35</v>
      </c>
      <c r="CE13" s="92">
        <v>2.8877627017599932</v>
      </c>
      <c r="CF13" s="94"/>
      <c r="CG13" s="95">
        <v>0</v>
      </c>
      <c r="CH13" s="95">
        <v>0</v>
      </c>
      <c r="CI13" s="95">
        <v>0</v>
      </c>
      <c r="CJ13" s="96"/>
      <c r="CK13" s="97"/>
      <c r="CL13" s="97"/>
      <c r="CM13" s="98"/>
      <c r="CN13" s="98"/>
      <c r="CO13" s="99"/>
      <c r="CP13" s="55"/>
    </row>
    <row r="14" spans="1:94" s="4" customFormat="1" ht="17.25" customHeight="1" x14ac:dyDescent="0.2">
      <c r="A14" s="56" t="s">
        <v>136</v>
      </c>
      <c r="B14" s="57" t="s">
        <v>137</v>
      </c>
      <c r="C14" s="73">
        <v>476003800</v>
      </c>
      <c r="D14" s="73">
        <v>712839400</v>
      </c>
      <c r="E14" s="74">
        <v>1188843200</v>
      </c>
      <c r="F14" s="75">
        <v>0</v>
      </c>
      <c r="G14" s="38">
        <v>1188843200</v>
      </c>
      <c r="H14" s="76">
        <v>0</v>
      </c>
      <c r="I14" s="74">
        <v>1188843200</v>
      </c>
      <c r="J14" s="77">
        <v>3.835</v>
      </c>
      <c r="K14" s="78">
        <v>77.48</v>
      </c>
      <c r="L14" s="79">
        <v>0</v>
      </c>
      <c r="M14" s="79">
        <v>0</v>
      </c>
      <c r="N14" s="79">
        <v>0</v>
      </c>
      <c r="O14" s="80">
        <v>353588440</v>
      </c>
      <c r="P14" s="74">
        <v>1542431640</v>
      </c>
      <c r="Q14" s="79">
        <v>8429870.1500000004</v>
      </c>
      <c r="R14" s="79">
        <v>0</v>
      </c>
      <c r="S14" s="79">
        <v>0</v>
      </c>
      <c r="T14" s="81">
        <v>11394.49</v>
      </c>
      <c r="U14" s="81"/>
      <c r="V14" s="70">
        <v>8418475.6600000001</v>
      </c>
      <c r="W14" s="82">
        <v>0</v>
      </c>
      <c r="X14" s="83">
        <v>8418475.6600000001</v>
      </c>
      <c r="Y14" s="84">
        <v>0</v>
      </c>
      <c r="Z14" s="84">
        <v>0</v>
      </c>
      <c r="AA14" s="79">
        <v>163275.26999999999</v>
      </c>
      <c r="AB14" s="81">
        <v>25834790</v>
      </c>
      <c r="AC14" s="81">
        <v>0</v>
      </c>
      <c r="AD14" s="81">
        <v>0</v>
      </c>
      <c r="AE14" s="81">
        <v>10540874.199999999</v>
      </c>
      <c r="AF14" s="81">
        <v>118843</v>
      </c>
      <c r="AG14" s="81">
        <v>512003</v>
      </c>
      <c r="AH14" s="85">
        <v>45588261.129999995</v>
      </c>
      <c r="AI14" s="86">
        <v>29025300</v>
      </c>
      <c r="AJ14" s="86">
        <v>0</v>
      </c>
      <c r="AK14" s="86">
        <v>43876000</v>
      </c>
      <c r="AL14" s="86">
        <v>25842400</v>
      </c>
      <c r="AM14" s="86">
        <v>0</v>
      </c>
      <c r="AN14" s="86">
        <v>22983800</v>
      </c>
      <c r="AO14" s="87">
        <v>121727500</v>
      </c>
      <c r="AP14" s="88">
        <v>1950000</v>
      </c>
      <c r="AQ14" s="88">
        <v>2944463.32</v>
      </c>
      <c r="AR14" s="88">
        <v>418000</v>
      </c>
      <c r="AS14" s="79">
        <v>5312463.32</v>
      </c>
      <c r="AT14" s="88">
        <v>6000</v>
      </c>
      <c r="AU14" s="88">
        <v>46500</v>
      </c>
      <c r="AV14" s="89">
        <v>0</v>
      </c>
      <c r="AW14" s="89">
        <v>0</v>
      </c>
      <c r="AX14" s="89">
        <v>0</v>
      </c>
      <c r="AY14" s="89">
        <v>0</v>
      </c>
      <c r="AZ14" s="89">
        <v>0</v>
      </c>
      <c r="BA14" s="89">
        <v>0</v>
      </c>
      <c r="BB14" s="89">
        <v>0</v>
      </c>
      <c r="BC14" s="89">
        <v>0</v>
      </c>
      <c r="BD14" s="89">
        <v>0</v>
      </c>
      <c r="BE14" s="89">
        <v>0</v>
      </c>
      <c r="BF14" s="89">
        <v>0</v>
      </c>
      <c r="BG14" s="89">
        <v>0</v>
      </c>
      <c r="BH14" s="89">
        <v>0</v>
      </c>
      <c r="BI14" s="89">
        <v>0</v>
      </c>
      <c r="BJ14" s="89">
        <v>0</v>
      </c>
      <c r="BK14" s="89">
        <v>0</v>
      </c>
      <c r="BL14" s="89">
        <v>0</v>
      </c>
      <c r="BM14" s="89">
        <v>0</v>
      </c>
      <c r="BN14" s="89">
        <v>0</v>
      </c>
      <c r="BO14" s="89">
        <v>0</v>
      </c>
      <c r="BP14" s="90"/>
      <c r="BQ14" s="91">
        <v>0</v>
      </c>
      <c r="BR14" s="91">
        <v>0</v>
      </c>
      <c r="BS14" s="92">
        <v>0.70799999999999996</v>
      </c>
      <c r="BT14" s="92">
        <v>0</v>
      </c>
      <c r="BU14" s="92">
        <v>0</v>
      </c>
      <c r="BV14" s="92">
        <v>1.4E-2</v>
      </c>
      <c r="BW14" s="92">
        <v>2.173</v>
      </c>
      <c r="BX14" s="92">
        <v>0</v>
      </c>
      <c r="BY14" s="92">
        <v>0</v>
      </c>
      <c r="BZ14" s="92">
        <v>0.88700000000000001</v>
      </c>
      <c r="CA14" s="92">
        <v>0.01</v>
      </c>
      <c r="CB14" s="92">
        <v>4.2999999999999997E-2</v>
      </c>
      <c r="CC14" s="92">
        <v>3.835</v>
      </c>
      <c r="CD14" s="93">
        <v>77.48</v>
      </c>
      <c r="CE14" s="92">
        <v>2.9556098272206084</v>
      </c>
      <c r="CF14" s="94"/>
      <c r="CG14" s="95">
        <v>0</v>
      </c>
      <c r="CH14" s="95">
        <v>0</v>
      </c>
      <c r="CI14" s="95">
        <v>0</v>
      </c>
      <c r="CJ14" s="96"/>
      <c r="CK14" s="97"/>
      <c r="CL14" s="97"/>
      <c r="CM14" s="98"/>
      <c r="CN14" s="98"/>
      <c r="CO14" s="99"/>
      <c r="CP14" s="55"/>
    </row>
    <row r="15" spans="1:94" s="4" customFormat="1" ht="17.25" customHeight="1" x14ac:dyDescent="0.2">
      <c r="A15" s="56" t="s">
        <v>138</v>
      </c>
      <c r="B15" s="57" t="s">
        <v>139</v>
      </c>
      <c r="C15" s="73">
        <v>74335800</v>
      </c>
      <c r="D15" s="73">
        <v>188169000</v>
      </c>
      <c r="E15" s="74">
        <v>262504800</v>
      </c>
      <c r="F15" s="75">
        <v>0</v>
      </c>
      <c r="G15" s="38">
        <v>262504800</v>
      </c>
      <c r="H15" s="76">
        <v>145000</v>
      </c>
      <c r="I15" s="74">
        <v>262649800</v>
      </c>
      <c r="J15" s="77">
        <v>5.5220000000000002</v>
      </c>
      <c r="K15" s="78">
        <v>58.89</v>
      </c>
      <c r="L15" s="79">
        <v>0</v>
      </c>
      <c r="M15" s="79">
        <v>0</v>
      </c>
      <c r="N15" s="79">
        <v>0</v>
      </c>
      <c r="O15" s="80">
        <v>184742820</v>
      </c>
      <c r="P15" s="74">
        <v>447392620</v>
      </c>
      <c r="Q15" s="79">
        <v>2445140.25</v>
      </c>
      <c r="R15" s="79">
        <v>0</v>
      </c>
      <c r="S15" s="79">
        <v>0</v>
      </c>
      <c r="T15" s="81">
        <v>143.85</v>
      </c>
      <c r="U15" s="81"/>
      <c r="V15" s="70">
        <v>2444996.4</v>
      </c>
      <c r="W15" s="82">
        <v>0</v>
      </c>
      <c r="X15" s="83">
        <v>2444996.4</v>
      </c>
      <c r="Y15" s="84">
        <v>0</v>
      </c>
      <c r="Z15" s="84">
        <v>0</v>
      </c>
      <c r="AA15" s="79">
        <v>47409.21</v>
      </c>
      <c r="AB15" s="81">
        <v>3195824</v>
      </c>
      <c r="AC15" s="81">
        <v>3685485</v>
      </c>
      <c r="AD15" s="81">
        <v>0</v>
      </c>
      <c r="AE15" s="81">
        <v>5127835.32</v>
      </c>
      <c r="AF15" s="81">
        <v>0</v>
      </c>
      <c r="AG15" s="81">
        <v>0</v>
      </c>
      <c r="AH15" s="85">
        <v>14501549.93</v>
      </c>
      <c r="AI15" s="86">
        <v>14573800</v>
      </c>
      <c r="AJ15" s="86">
        <v>7203800</v>
      </c>
      <c r="AK15" s="86">
        <v>5723700</v>
      </c>
      <c r="AL15" s="86">
        <v>9138000</v>
      </c>
      <c r="AM15" s="86">
        <v>0</v>
      </c>
      <c r="AN15" s="86">
        <v>1642800</v>
      </c>
      <c r="AO15" s="87">
        <v>38282100</v>
      </c>
      <c r="AP15" s="88">
        <v>364840.29</v>
      </c>
      <c r="AQ15" s="88">
        <v>2048316.28</v>
      </c>
      <c r="AR15" s="88">
        <v>370283</v>
      </c>
      <c r="AS15" s="79">
        <v>2783439.57</v>
      </c>
      <c r="AT15" s="88">
        <v>4250</v>
      </c>
      <c r="AU15" s="88">
        <v>5000</v>
      </c>
      <c r="AV15" s="89">
        <v>0</v>
      </c>
      <c r="AW15" s="89">
        <v>0</v>
      </c>
      <c r="AX15" s="89">
        <v>0</v>
      </c>
      <c r="AY15" s="89">
        <v>0</v>
      </c>
      <c r="AZ15" s="89">
        <v>0</v>
      </c>
      <c r="BA15" s="89">
        <v>0</v>
      </c>
      <c r="BB15" s="89">
        <v>0</v>
      </c>
      <c r="BC15" s="89">
        <v>0</v>
      </c>
      <c r="BD15" s="89">
        <v>0</v>
      </c>
      <c r="BE15" s="89">
        <v>0</v>
      </c>
      <c r="BF15" s="89">
        <v>0</v>
      </c>
      <c r="BG15" s="89">
        <v>0</v>
      </c>
      <c r="BH15" s="89">
        <v>0</v>
      </c>
      <c r="BI15" s="89">
        <v>0</v>
      </c>
      <c r="BJ15" s="89">
        <v>0</v>
      </c>
      <c r="BK15" s="89">
        <v>0</v>
      </c>
      <c r="BL15" s="89">
        <v>0</v>
      </c>
      <c r="BM15" s="89">
        <v>0</v>
      </c>
      <c r="BN15" s="89">
        <v>0</v>
      </c>
      <c r="BO15" s="89">
        <v>0</v>
      </c>
      <c r="BP15" s="90"/>
      <c r="BQ15" s="91">
        <v>0</v>
      </c>
      <c r="BR15" s="91">
        <v>0</v>
      </c>
      <c r="BS15" s="92">
        <v>0.93100000000000005</v>
      </c>
      <c r="BT15" s="92">
        <v>0</v>
      </c>
      <c r="BU15" s="92">
        <v>0</v>
      </c>
      <c r="BV15" s="92">
        <v>1.7999999999999999E-2</v>
      </c>
      <c r="BW15" s="92">
        <v>1.2170000000000001</v>
      </c>
      <c r="BX15" s="92">
        <v>1.403</v>
      </c>
      <c r="BY15" s="92">
        <v>0</v>
      </c>
      <c r="BZ15" s="92">
        <v>1.9529999999999998</v>
      </c>
      <c r="CA15" s="92">
        <v>0</v>
      </c>
      <c r="CB15" s="92">
        <v>0</v>
      </c>
      <c r="CC15" s="92">
        <v>5.5220000000000002</v>
      </c>
      <c r="CD15" s="93">
        <v>58.89</v>
      </c>
      <c r="CE15" s="92">
        <v>3.241347595317956</v>
      </c>
      <c r="CF15" s="94"/>
      <c r="CG15" s="95">
        <v>0</v>
      </c>
      <c r="CH15" s="95">
        <v>0</v>
      </c>
      <c r="CI15" s="95">
        <v>0</v>
      </c>
      <c r="CJ15" s="96"/>
      <c r="CK15" s="97"/>
      <c r="CL15" s="97"/>
      <c r="CM15" s="98"/>
      <c r="CN15" s="98"/>
      <c r="CO15" s="99"/>
      <c r="CP15" s="55"/>
    </row>
    <row r="16" spans="1:94" s="4" customFormat="1" ht="17.25" customHeight="1" x14ac:dyDescent="0.2">
      <c r="A16" s="56" t="s">
        <v>140</v>
      </c>
      <c r="B16" s="57" t="s">
        <v>141</v>
      </c>
      <c r="C16" s="73">
        <v>727514000</v>
      </c>
      <c r="D16" s="73">
        <v>727030100</v>
      </c>
      <c r="E16" s="74">
        <v>1454544100</v>
      </c>
      <c r="F16" s="75">
        <v>0</v>
      </c>
      <c r="G16" s="38">
        <v>1454544100</v>
      </c>
      <c r="H16" s="76">
        <v>0</v>
      </c>
      <c r="I16" s="74">
        <v>1454544100</v>
      </c>
      <c r="J16" s="77">
        <v>4.0250000000000004</v>
      </c>
      <c r="K16" s="78">
        <v>72.25</v>
      </c>
      <c r="L16" s="79">
        <v>0</v>
      </c>
      <c r="M16" s="79">
        <v>0</v>
      </c>
      <c r="N16" s="79">
        <v>0</v>
      </c>
      <c r="O16" s="80">
        <v>559302762</v>
      </c>
      <c r="P16" s="74">
        <v>2013846862</v>
      </c>
      <c r="Q16" s="79">
        <v>11006301.42</v>
      </c>
      <c r="R16" s="79">
        <v>0</v>
      </c>
      <c r="S16" s="79">
        <v>0</v>
      </c>
      <c r="T16" s="81">
        <v>11652.41</v>
      </c>
      <c r="U16" s="81"/>
      <c r="V16" s="70">
        <v>10994649.01</v>
      </c>
      <c r="W16" s="82">
        <v>0</v>
      </c>
      <c r="X16" s="83">
        <v>10994649.01</v>
      </c>
      <c r="Y16" s="84">
        <v>0</v>
      </c>
      <c r="Z16" s="84">
        <v>0</v>
      </c>
      <c r="AA16" s="79">
        <v>213215.78</v>
      </c>
      <c r="AB16" s="81">
        <v>22777379</v>
      </c>
      <c r="AC16" s="81">
        <v>11793393</v>
      </c>
      <c r="AD16" s="81">
        <v>0</v>
      </c>
      <c r="AE16" s="81">
        <v>12609818.43</v>
      </c>
      <c r="AF16" s="81">
        <v>145454.41</v>
      </c>
      <c r="AG16" s="81">
        <v>0</v>
      </c>
      <c r="AH16" s="85">
        <v>58533909.629999995</v>
      </c>
      <c r="AI16" s="86">
        <v>28227400</v>
      </c>
      <c r="AJ16" s="86">
        <v>5547900</v>
      </c>
      <c r="AK16" s="86">
        <v>84204100</v>
      </c>
      <c r="AL16" s="86">
        <v>10078000</v>
      </c>
      <c r="AM16" s="86">
        <v>9300</v>
      </c>
      <c r="AN16" s="86">
        <v>19034400</v>
      </c>
      <c r="AO16" s="87">
        <v>147101100</v>
      </c>
      <c r="AP16" s="88">
        <v>1425000</v>
      </c>
      <c r="AQ16" s="88">
        <v>2779485.7</v>
      </c>
      <c r="AR16" s="88">
        <v>540000</v>
      </c>
      <c r="AS16" s="79">
        <v>4744485.7</v>
      </c>
      <c r="AT16" s="88">
        <v>7000</v>
      </c>
      <c r="AU16" s="88">
        <v>59750</v>
      </c>
      <c r="AV16" s="89">
        <v>0</v>
      </c>
      <c r="AW16" s="89">
        <v>0</v>
      </c>
      <c r="AX16" s="89">
        <v>0</v>
      </c>
      <c r="AY16" s="89">
        <v>0</v>
      </c>
      <c r="AZ16" s="89">
        <v>0</v>
      </c>
      <c r="BA16" s="89">
        <v>0</v>
      </c>
      <c r="BB16" s="89">
        <v>0</v>
      </c>
      <c r="BC16" s="89">
        <v>0</v>
      </c>
      <c r="BD16" s="89">
        <v>0</v>
      </c>
      <c r="BE16" s="89">
        <v>0</v>
      </c>
      <c r="BF16" s="89">
        <v>0</v>
      </c>
      <c r="BG16" s="89">
        <v>0</v>
      </c>
      <c r="BH16" s="89">
        <v>0</v>
      </c>
      <c r="BI16" s="89">
        <v>0</v>
      </c>
      <c r="BJ16" s="89">
        <v>0</v>
      </c>
      <c r="BK16" s="89">
        <v>0</v>
      </c>
      <c r="BL16" s="89">
        <v>0</v>
      </c>
      <c r="BM16" s="89">
        <v>0</v>
      </c>
      <c r="BN16" s="89">
        <v>0</v>
      </c>
      <c r="BO16" s="89">
        <v>0</v>
      </c>
      <c r="BP16" s="90"/>
      <c r="BQ16" s="91">
        <v>0</v>
      </c>
      <c r="BR16" s="91">
        <v>0</v>
      </c>
      <c r="BS16" s="92">
        <v>0.75600000000000001</v>
      </c>
      <c r="BT16" s="92">
        <v>0</v>
      </c>
      <c r="BU16" s="92">
        <v>0</v>
      </c>
      <c r="BV16" s="92">
        <v>1.4999999999999999E-2</v>
      </c>
      <c r="BW16" s="92">
        <v>1.5660000000000001</v>
      </c>
      <c r="BX16" s="92">
        <v>0.81100000000000005</v>
      </c>
      <c r="BY16" s="92">
        <v>0</v>
      </c>
      <c r="BZ16" s="92">
        <v>0.86699999999999999</v>
      </c>
      <c r="CA16" s="92">
        <v>0.01</v>
      </c>
      <c r="CB16" s="92">
        <v>0</v>
      </c>
      <c r="CC16" s="92">
        <v>4.0250000000000004</v>
      </c>
      <c r="CD16" s="93">
        <v>72.25</v>
      </c>
      <c r="CE16" s="92">
        <v>2.9065720305996132</v>
      </c>
      <c r="CF16" s="94"/>
      <c r="CG16" s="95">
        <v>0</v>
      </c>
      <c r="CH16" s="95">
        <v>0</v>
      </c>
      <c r="CI16" s="95">
        <v>0</v>
      </c>
      <c r="CJ16" s="96"/>
      <c r="CK16" s="97"/>
      <c r="CL16" s="97"/>
      <c r="CM16" s="98"/>
      <c r="CN16" s="98"/>
      <c r="CO16" s="99"/>
      <c r="CP16" s="55"/>
    </row>
    <row r="17" spans="1:99" s="4" customFormat="1" ht="17.25" customHeight="1" x14ac:dyDescent="0.2">
      <c r="A17" s="56" t="s">
        <v>142</v>
      </c>
      <c r="B17" s="57" t="s">
        <v>143</v>
      </c>
      <c r="C17" s="73">
        <v>1117788700</v>
      </c>
      <c r="D17" s="73">
        <v>1372551400</v>
      </c>
      <c r="E17" s="74">
        <v>2490340100</v>
      </c>
      <c r="F17" s="75">
        <v>289900</v>
      </c>
      <c r="G17" s="38">
        <v>2490050200</v>
      </c>
      <c r="H17" s="76">
        <v>0</v>
      </c>
      <c r="I17" s="74">
        <v>2490050200</v>
      </c>
      <c r="J17" s="77">
        <v>2.593</v>
      </c>
      <c r="K17" s="78">
        <v>70.94</v>
      </c>
      <c r="L17" s="79">
        <v>0</v>
      </c>
      <c r="M17" s="79">
        <v>0</v>
      </c>
      <c r="N17" s="79">
        <v>0</v>
      </c>
      <c r="O17" s="80">
        <v>1033143138</v>
      </c>
      <c r="P17" s="74">
        <v>3523193338</v>
      </c>
      <c r="Q17" s="79">
        <v>19255350.829999998</v>
      </c>
      <c r="R17" s="79">
        <v>0</v>
      </c>
      <c r="S17" s="79">
        <v>0</v>
      </c>
      <c r="T17" s="81">
        <v>144135.67999999999</v>
      </c>
      <c r="U17" s="81"/>
      <c r="V17" s="70">
        <v>19111215.149999999</v>
      </c>
      <c r="W17" s="82">
        <v>0</v>
      </c>
      <c r="X17" s="83">
        <v>19111215.149999999</v>
      </c>
      <c r="Y17" s="84">
        <v>0</v>
      </c>
      <c r="Z17" s="84">
        <v>0</v>
      </c>
      <c r="AA17" s="79">
        <v>370925.96</v>
      </c>
      <c r="AB17" s="81">
        <v>17216286</v>
      </c>
      <c r="AC17" s="81">
        <v>12368623</v>
      </c>
      <c r="AD17" s="81">
        <v>0</v>
      </c>
      <c r="AE17" s="81">
        <v>14314990</v>
      </c>
      <c r="AF17" s="81">
        <v>0</v>
      </c>
      <c r="AG17" s="81">
        <v>1160383</v>
      </c>
      <c r="AH17" s="85">
        <v>64542423.109999999</v>
      </c>
      <c r="AI17" s="86">
        <v>22260500</v>
      </c>
      <c r="AJ17" s="86">
        <v>0</v>
      </c>
      <c r="AK17" s="86">
        <v>123329900</v>
      </c>
      <c r="AL17" s="86">
        <v>33784200</v>
      </c>
      <c r="AM17" s="86">
        <v>56676400</v>
      </c>
      <c r="AN17" s="86">
        <v>51175000</v>
      </c>
      <c r="AO17" s="87">
        <v>287226000</v>
      </c>
      <c r="AP17" s="88">
        <v>3190000</v>
      </c>
      <c r="AQ17" s="88">
        <v>3374084</v>
      </c>
      <c r="AR17" s="88">
        <v>475000</v>
      </c>
      <c r="AS17" s="79">
        <v>7039084</v>
      </c>
      <c r="AT17" s="88">
        <v>17250</v>
      </c>
      <c r="AU17" s="88">
        <v>44500</v>
      </c>
      <c r="AV17" s="89">
        <v>0</v>
      </c>
      <c r="AW17" s="89">
        <v>289900</v>
      </c>
      <c r="AX17" s="89">
        <v>0</v>
      </c>
      <c r="AY17" s="89">
        <v>0</v>
      </c>
      <c r="AZ17" s="89">
        <v>0</v>
      </c>
      <c r="BA17" s="89">
        <v>0</v>
      </c>
      <c r="BB17" s="89">
        <v>0</v>
      </c>
      <c r="BC17" s="89">
        <v>0</v>
      </c>
      <c r="BD17" s="89">
        <v>0</v>
      </c>
      <c r="BE17" s="89">
        <v>0</v>
      </c>
      <c r="BF17" s="89">
        <v>0</v>
      </c>
      <c r="BG17" s="89">
        <v>0</v>
      </c>
      <c r="BH17" s="89">
        <v>0</v>
      </c>
      <c r="BI17" s="89">
        <v>0</v>
      </c>
      <c r="BJ17" s="89">
        <v>0</v>
      </c>
      <c r="BK17" s="89">
        <v>0</v>
      </c>
      <c r="BL17" s="89">
        <v>289900</v>
      </c>
      <c r="BM17" s="89">
        <v>0</v>
      </c>
      <c r="BN17" s="89">
        <v>0</v>
      </c>
      <c r="BO17" s="89">
        <v>0</v>
      </c>
      <c r="BP17" s="90"/>
      <c r="BQ17" s="91">
        <v>0</v>
      </c>
      <c r="BR17" s="91">
        <v>0</v>
      </c>
      <c r="BS17" s="92">
        <v>0.76800000000000002</v>
      </c>
      <c r="BT17" s="92">
        <v>0</v>
      </c>
      <c r="BU17" s="92">
        <v>0</v>
      </c>
      <c r="BV17" s="92">
        <v>1.4999999999999999E-2</v>
      </c>
      <c r="BW17" s="92">
        <v>0.69099999999999995</v>
      </c>
      <c r="BX17" s="92">
        <v>0.497</v>
      </c>
      <c r="BY17" s="92">
        <v>0</v>
      </c>
      <c r="BZ17" s="92">
        <v>0.57499999999999996</v>
      </c>
      <c r="CA17" s="92">
        <v>0</v>
      </c>
      <c r="CB17" s="92">
        <v>4.7E-2</v>
      </c>
      <c r="CC17" s="92">
        <v>2.593</v>
      </c>
      <c r="CD17" s="93">
        <v>70.94</v>
      </c>
      <c r="CE17" s="92">
        <v>1.8319296421762248</v>
      </c>
      <c r="CF17" s="94"/>
      <c r="CG17" s="95">
        <v>0</v>
      </c>
      <c r="CH17" s="95">
        <v>0</v>
      </c>
      <c r="CI17" s="95">
        <v>0</v>
      </c>
      <c r="CJ17" s="96"/>
      <c r="CK17" s="97"/>
      <c r="CL17" s="97"/>
      <c r="CM17" s="98"/>
      <c r="CN17" s="98"/>
      <c r="CO17" s="99"/>
    </row>
    <row r="18" spans="1:99" s="4" customFormat="1" ht="17.25" customHeight="1" x14ac:dyDescent="0.2">
      <c r="A18" s="56" t="s">
        <v>144</v>
      </c>
      <c r="B18" s="57" t="s">
        <v>145</v>
      </c>
      <c r="C18" s="73">
        <v>428665100</v>
      </c>
      <c r="D18" s="73">
        <v>687012300</v>
      </c>
      <c r="E18" s="74">
        <v>1115677400</v>
      </c>
      <c r="F18" s="75">
        <v>0</v>
      </c>
      <c r="G18" s="38">
        <v>1115677400</v>
      </c>
      <c r="H18" s="76">
        <v>0</v>
      </c>
      <c r="I18" s="74">
        <v>1115677400</v>
      </c>
      <c r="J18" s="77">
        <v>4.2270000000000003</v>
      </c>
      <c r="K18" s="78">
        <v>68.52000000000001</v>
      </c>
      <c r="L18" s="79">
        <v>0</v>
      </c>
      <c r="M18" s="79">
        <v>0</v>
      </c>
      <c r="N18" s="79">
        <v>0</v>
      </c>
      <c r="O18" s="80">
        <v>516257474</v>
      </c>
      <c r="P18" s="74">
        <v>1631934874</v>
      </c>
      <c r="Q18" s="79">
        <v>8919033.25</v>
      </c>
      <c r="R18" s="79">
        <v>0</v>
      </c>
      <c r="S18" s="79">
        <v>0</v>
      </c>
      <c r="T18" s="81">
        <v>2991.75</v>
      </c>
      <c r="U18" s="81"/>
      <c r="V18" s="70">
        <v>8916041.5</v>
      </c>
      <c r="W18" s="82">
        <v>0</v>
      </c>
      <c r="X18" s="83">
        <v>8916041.5</v>
      </c>
      <c r="Y18" s="84">
        <v>0</v>
      </c>
      <c r="Z18" s="84">
        <v>0</v>
      </c>
      <c r="AA18" s="79">
        <v>172892.99</v>
      </c>
      <c r="AB18" s="81">
        <v>16703785</v>
      </c>
      <c r="AC18" s="81">
        <v>9266238</v>
      </c>
      <c r="AD18" s="81">
        <v>0</v>
      </c>
      <c r="AE18" s="81">
        <v>11438046.640000001</v>
      </c>
      <c r="AF18" s="81">
        <v>111567.74</v>
      </c>
      <c r="AG18" s="81">
        <v>542699.35</v>
      </c>
      <c r="AH18" s="85">
        <v>47151271.220000006</v>
      </c>
      <c r="AI18" s="86">
        <v>38714300</v>
      </c>
      <c r="AJ18" s="86">
        <v>0</v>
      </c>
      <c r="AK18" s="86">
        <v>417662400</v>
      </c>
      <c r="AL18" s="86">
        <v>11354200</v>
      </c>
      <c r="AM18" s="86">
        <v>115300</v>
      </c>
      <c r="AN18" s="86">
        <v>17957800</v>
      </c>
      <c r="AO18" s="87">
        <v>485804000</v>
      </c>
      <c r="AP18" s="88">
        <v>1398750</v>
      </c>
      <c r="AQ18" s="88">
        <v>2210258.13</v>
      </c>
      <c r="AR18" s="88">
        <v>312955</v>
      </c>
      <c r="AS18" s="79">
        <v>3921963.13</v>
      </c>
      <c r="AT18" s="88">
        <v>11500</v>
      </c>
      <c r="AU18" s="88">
        <v>79500</v>
      </c>
      <c r="AV18" s="89">
        <v>0</v>
      </c>
      <c r="AW18" s="89">
        <v>0</v>
      </c>
      <c r="AX18" s="89">
        <v>0</v>
      </c>
      <c r="AY18" s="89">
        <v>0</v>
      </c>
      <c r="AZ18" s="89">
        <v>0</v>
      </c>
      <c r="BA18" s="89">
        <v>0</v>
      </c>
      <c r="BB18" s="89">
        <v>0</v>
      </c>
      <c r="BC18" s="89">
        <v>0</v>
      </c>
      <c r="BD18" s="89">
        <v>0</v>
      </c>
      <c r="BE18" s="89">
        <v>0</v>
      </c>
      <c r="BF18" s="89">
        <v>0</v>
      </c>
      <c r="BG18" s="89">
        <v>0</v>
      </c>
      <c r="BH18" s="89">
        <v>0</v>
      </c>
      <c r="BI18" s="89">
        <v>0</v>
      </c>
      <c r="BJ18" s="89">
        <v>0</v>
      </c>
      <c r="BK18" s="89">
        <v>0</v>
      </c>
      <c r="BL18" s="89">
        <v>0</v>
      </c>
      <c r="BM18" s="89">
        <v>0</v>
      </c>
      <c r="BN18" s="89">
        <v>0</v>
      </c>
      <c r="BO18" s="89">
        <v>0</v>
      </c>
      <c r="BP18" s="90"/>
      <c r="BQ18" s="91">
        <v>0</v>
      </c>
      <c r="BR18" s="91">
        <v>0</v>
      </c>
      <c r="BS18" s="92">
        <v>0.79900000000000004</v>
      </c>
      <c r="BT18" s="92">
        <v>0</v>
      </c>
      <c r="BU18" s="92">
        <v>0</v>
      </c>
      <c r="BV18" s="92">
        <v>1.6E-2</v>
      </c>
      <c r="BW18" s="92">
        <v>1.4970000000000001</v>
      </c>
      <c r="BX18" s="92">
        <v>0.83099999999999996</v>
      </c>
      <c r="BY18" s="92">
        <v>0</v>
      </c>
      <c r="BZ18" s="92">
        <v>1.0249999999999999</v>
      </c>
      <c r="CA18" s="92">
        <v>0.01</v>
      </c>
      <c r="CB18" s="92">
        <v>4.9000000000000002E-2</v>
      </c>
      <c r="CC18" s="92">
        <v>4.2270000000000003</v>
      </c>
      <c r="CD18" s="93">
        <v>68.52000000000001</v>
      </c>
      <c r="CE18" s="92">
        <v>2.8892863294494435</v>
      </c>
      <c r="CF18" s="94"/>
      <c r="CG18" s="95">
        <v>0</v>
      </c>
      <c r="CH18" s="95">
        <v>0</v>
      </c>
      <c r="CI18" s="95">
        <v>0</v>
      </c>
      <c r="CJ18" s="96"/>
      <c r="CK18" s="97"/>
      <c r="CL18" s="97"/>
      <c r="CM18" s="98"/>
      <c r="CN18" s="98"/>
      <c r="CO18" s="99"/>
    </row>
    <row r="19" spans="1:99" s="4" customFormat="1" ht="17.25" customHeight="1" x14ac:dyDescent="0.2">
      <c r="A19" s="56" t="s">
        <v>146</v>
      </c>
      <c r="B19" s="58" t="s">
        <v>147</v>
      </c>
      <c r="C19" s="73">
        <v>2357586500</v>
      </c>
      <c r="D19" s="73">
        <v>2926104200</v>
      </c>
      <c r="E19" s="74">
        <v>5283690700</v>
      </c>
      <c r="F19" s="75">
        <v>112800</v>
      </c>
      <c r="G19" s="38">
        <v>5283577900</v>
      </c>
      <c r="H19" s="76">
        <v>0</v>
      </c>
      <c r="I19" s="74">
        <v>5283577900</v>
      </c>
      <c r="J19" s="77">
        <v>5.718</v>
      </c>
      <c r="K19" s="78">
        <v>44.879999999999995</v>
      </c>
      <c r="L19" s="79">
        <v>0</v>
      </c>
      <c r="M19" s="79">
        <v>0</v>
      </c>
      <c r="N19" s="79">
        <v>0</v>
      </c>
      <c r="O19" s="80">
        <v>6520775773</v>
      </c>
      <c r="P19" s="74">
        <v>11804353673</v>
      </c>
      <c r="Q19" s="79">
        <v>64514475.780000001</v>
      </c>
      <c r="R19" s="79">
        <v>0</v>
      </c>
      <c r="S19" s="79">
        <v>0</v>
      </c>
      <c r="T19" s="81">
        <v>194980.77</v>
      </c>
      <c r="U19" s="81"/>
      <c r="V19" s="70">
        <v>64319495.009999998</v>
      </c>
      <c r="W19" s="82">
        <v>0</v>
      </c>
      <c r="X19" s="83">
        <v>64319495.009999998</v>
      </c>
      <c r="Y19" s="84">
        <v>0</v>
      </c>
      <c r="Z19" s="84">
        <v>0</v>
      </c>
      <c r="AA19" s="79">
        <v>1247875.95</v>
      </c>
      <c r="AB19" s="81">
        <v>167379881</v>
      </c>
      <c r="AC19" s="81">
        <v>0</v>
      </c>
      <c r="AD19" s="81">
        <v>0</v>
      </c>
      <c r="AE19" s="81">
        <v>64184457</v>
      </c>
      <c r="AF19" s="81">
        <v>1056716</v>
      </c>
      <c r="AG19" s="81">
        <v>3920919</v>
      </c>
      <c r="AH19" s="85">
        <v>302109343.96000004</v>
      </c>
      <c r="AI19" s="86">
        <v>132995700</v>
      </c>
      <c r="AJ19" s="86">
        <v>171187600</v>
      </c>
      <c r="AK19" s="86">
        <v>244152000</v>
      </c>
      <c r="AL19" s="86">
        <v>99684500</v>
      </c>
      <c r="AM19" s="86">
        <v>4700</v>
      </c>
      <c r="AN19" s="86">
        <v>85534300</v>
      </c>
      <c r="AO19" s="87">
        <v>733558800</v>
      </c>
      <c r="AP19" s="88">
        <v>8789600</v>
      </c>
      <c r="AQ19" s="88">
        <v>15546735</v>
      </c>
      <c r="AR19" s="88">
        <v>2100000</v>
      </c>
      <c r="AS19" s="79">
        <v>26436335</v>
      </c>
      <c r="AT19" s="88">
        <v>25500</v>
      </c>
      <c r="AU19" s="88">
        <v>204750</v>
      </c>
      <c r="AV19" s="89">
        <v>0</v>
      </c>
      <c r="AW19" s="89">
        <v>112800</v>
      </c>
      <c r="AX19" s="89">
        <v>0</v>
      </c>
      <c r="AY19" s="89">
        <v>0</v>
      </c>
      <c r="AZ19" s="89">
        <v>0</v>
      </c>
      <c r="BA19" s="89">
        <v>0</v>
      </c>
      <c r="BB19" s="89">
        <v>0</v>
      </c>
      <c r="BC19" s="89">
        <v>0</v>
      </c>
      <c r="BD19" s="89">
        <v>0</v>
      </c>
      <c r="BE19" s="89">
        <v>0</v>
      </c>
      <c r="BF19" s="89">
        <v>0</v>
      </c>
      <c r="BG19" s="89">
        <v>0</v>
      </c>
      <c r="BH19" s="89">
        <v>0</v>
      </c>
      <c r="BI19" s="89">
        <v>0</v>
      </c>
      <c r="BJ19" s="89">
        <v>0</v>
      </c>
      <c r="BK19" s="89">
        <v>0</v>
      </c>
      <c r="BL19" s="89">
        <v>112800</v>
      </c>
      <c r="BM19" s="89">
        <v>0</v>
      </c>
      <c r="BN19" s="89">
        <v>0</v>
      </c>
      <c r="BO19" s="89">
        <v>0</v>
      </c>
      <c r="BP19" s="90"/>
      <c r="BQ19" s="91">
        <v>0</v>
      </c>
      <c r="BR19" s="91">
        <v>0</v>
      </c>
      <c r="BS19" s="92">
        <v>1.2170000000000001</v>
      </c>
      <c r="BT19" s="92">
        <v>0</v>
      </c>
      <c r="BU19" s="92">
        <v>0</v>
      </c>
      <c r="BV19" s="92">
        <v>2.4E-2</v>
      </c>
      <c r="BW19" s="92">
        <v>3.1680000000000001</v>
      </c>
      <c r="BX19" s="92">
        <v>0</v>
      </c>
      <c r="BY19" s="92">
        <v>0</v>
      </c>
      <c r="BZ19" s="92">
        <v>1.2150000000000001</v>
      </c>
      <c r="CA19" s="92">
        <v>0.02</v>
      </c>
      <c r="CB19" s="92">
        <v>7.3999999999999996E-2</v>
      </c>
      <c r="CC19" s="92">
        <v>5.718</v>
      </c>
      <c r="CD19" s="93">
        <v>44.879999999999995</v>
      </c>
      <c r="CE19" s="92">
        <v>2.5593044086014825</v>
      </c>
      <c r="CF19" s="94"/>
      <c r="CG19" s="95">
        <v>0</v>
      </c>
      <c r="CH19" s="95">
        <v>0</v>
      </c>
      <c r="CI19" s="95">
        <v>0</v>
      </c>
      <c r="CJ19" s="96"/>
      <c r="CK19" s="97"/>
      <c r="CL19" s="97"/>
      <c r="CM19" s="98"/>
      <c r="CN19" s="98"/>
      <c r="CO19" s="99"/>
    </row>
    <row r="20" spans="1:99" s="4" customFormat="1" ht="17.25" customHeight="1" x14ac:dyDescent="0.2">
      <c r="A20" s="56" t="s">
        <v>148</v>
      </c>
      <c r="B20" s="58" t="s">
        <v>149</v>
      </c>
      <c r="C20" s="73">
        <v>1117216400</v>
      </c>
      <c r="D20" s="73">
        <v>1620390400</v>
      </c>
      <c r="E20" s="74">
        <v>2737606800</v>
      </c>
      <c r="F20" s="75">
        <v>48400</v>
      </c>
      <c r="G20" s="38">
        <v>2737558400</v>
      </c>
      <c r="H20" s="76">
        <v>100</v>
      </c>
      <c r="I20" s="74">
        <v>2737558500</v>
      </c>
      <c r="J20" s="77">
        <v>3.9510000000000001</v>
      </c>
      <c r="K20" s="78">
        <v>71.22</v>
      </c>
      <c r="L20" s="79">
        <v>0</v>
      </c>
      <c r="M20" s="79">
        <v>0</v>
      </c>
      <c r="N20" s="79">
        <v>0</v>
      </c>
      <c r="O20" s="80">
        <v>1110344237</v>
      </c>
      <c r="P20" s="74">
        <v>3847902737</v>
      </c>
      <c r="Q20" s="79">
        <v>21029989</v>
      </c>
      <c r="R20" s="79">
        <v>0</v>
      </c>
      <c r="S20" s="79">
        <v>0</v>
      </c>
      <c r="T20" s="81">
        <v>9958.32</v>
      </c>
      <c r="U20" s="81"/>
      <c r="V20" s="70">
        <v>21020030.68</v>
      </c>
      <c r="W20" s="82">
        <v>0</v>
      </c>
      <c r="X20" s="83">
        <v>21020030.68</v>
      </c>
      <c r="Y20" s="84">
        <v>0</v>
      </c>
      <c r="Z20" s="84">
        <v>0</v>
      </c>
      <c r="AA20" s="79">
        <v>407596.98</v>
      </c>
      <c r="AB20" s="81">
        <v>62676891</v>
      </c>
      <c r="AC20" s="81">
        <v>0</v>
      </c>
      <c r="AD20" s="81">
        <v>0</v>
      </c>
      <c r="AE20" s="81">
        <v>22204605</v>
      </c>
      <c r="AF20" s="81">
        <v>547512</v>
      </c>
      <c r="AG20" s="81">
        <v>1279024</v>
      </c>
      <c r="AH20" s="85">
        <v>108135659.66</v>
      </c>
      <c r="AI20" s="86">
        <v>52753400</v>
      </c>
      <c r="AJ20" s="86">
        <v>0</v>
      </c>
      <c r="AK20" s="86">
        <v>158270100</v>
      </c>
      <c r="AL20" s="86">
        <v>26128000</v>
      </c>
      <c r="AM20" s="86">
        <v>793500</v>
      </c>
      <c r="AN20" s="86">
        <v>60471400</v>
      </c>
      <c r="AO20" s="87">
        <v>298416400</v>
      </c>
      <c r="AP20" s="88">
        <v>3681788</v>
      </c>
      <c r="AQ20" s="88">
        <v>9038999</v>
      </c>
      <c r="AR20" s="88">
        <v>1100000</v>
      </c>
      <c r="AS20" s="79">
        <v>13820787</v>
      </c>
      <c r="AT20" s="88">
        <v>28000</v>
      </c>
      <c r="AU20" s="88">
        <v>137750</v>
      </c>
      <c r="AV20" s="89">
        <v>0</v>
      </c>
      <c r="AW20" s="89">
        <v>0</v>
      </c>
      <c r="AX20" s="89">
        <v>0</v>
      </c>
      <c r="AY20" s="89">
        <v>0</v>
      </c>
      <c r="AZ20" s="89">
        <v>0</v>
      </c>
      <c r="BA20" s="89">
        <v>0</v>
      </c>
      <c r="BB20" s="89">
        <v>0</v>
      </c>
      <c r="BC20" s="89">
        <v>0</v>
      </c>
      <c r="BD20" s="89">
        <v>0</v>
      </c>
      <c r="BE20" s="89">
        <v>48400</v>
      </c>
      <c r="BF20" s="89">
        <v>0</v>
      </c>
      <c r="BG20" s="89">
        <v>0</v>
      </c>
      <c r="BH20" s="89">
        <v>0</v>
      </c>
      <c r="BI20" s="89">
        <v>0</v>
      </c>
      <c r="BJ20" s="89">
        <v>0</v>
      </c>
      <c r="BK20" s="89">
        <v>0</v>
      </c>
      <c r="BL20" s="89">
        <v>48400</v>
      </c>
      <c r="BM20" s="89">
        <v>0</v>
      </c>
      <c r="BN20" s="89">
        <v>0</v>
      </c>
      <c r="BO20" s="89">
        <v>0</v>
      </c>
      <c r="BP20" s="90"/>
      <c r="BQ20" s="91">
        <v>0</v>
      </c>
      <c r="BR20" s="91">
        <v>0</v>
      </c>
      <c r="BS20" s="92">
        <v>0.76800000000000002</v>
      </c>
      <c r="BT20" s="92">
        <v>0</v>
      </c>
      <c r="BU20" s="92">
        <v>0</v>
      </c>
      <c r="BV20" s="92">
        <v>1.4999999999999999E-2</v>
      </c>
      <c r="BW20" s="92">
        <v>2.29</v>
      </c>
      <c r="BX20" s="92">
        <v>0</v>
      </c>
      <c r="BY20" s="92">
        <v>0</v>
      </c>
      <c r="BZ20" s="92">
        <v>0.81100000000000005</v>
      </c>
      <c r="CA20" s="92">
        <v>0.02</v>
      </c>
      <c r="CB20" s="92">
        <v>4.7E-2</v>
      </c>
      <c r="CC20" s="92">
        <v>3.9510000000000001</v>
      </c>
      <c r="CD20" s="93">
        <v>71.22</v>
      </c>
      <c r="CE20" s="92">
        <v>2.8102492981490346</v>
      </c>
      <c r="CF20" s="94"/>
      <c r="CG20" s="95">
        <v>0</v>
      </c>
      <c r="CH20" s="95">
        <v>0</v>
      </c>
      <c r="CI20" s="95">
        <v>0</v>
      </c>
      <c r="CJ20" s="96"/>
      <c r="CK20" s="97"/>
      <c r="CL20" s="97"/>
      <c r="CM20" s="98"/>
      <c r="CN20" s="98"/>
      <c r="CO20" s="99"/>
    </row>
    <row r="21" spans="1:99" s="4" customFormat="1" ht="17.25" customHeight="1" x14ac:dyDescent="0.2">
      <c r="A21" s="56" t="s">
        <v>150</v>
      </c>
      <c r="B21" s="58" t="s">
        <v>151</v>
      </c>
      <c r="C21" s="73">
        <v>695539900</v>
      </c>
      <c r="D21" s="73">
        <v>1008528700</v>
      </c>
      <c r="E21" s="74">
        <v>1704068600</v>
      </c>
      <c r="F21" s="75">
        <v>262600</v>
      </c>
      <c r="G21" s="38">
        <v>1703806000</v>
      </c>
      <c r="H21" s="76">
        <v>774</v>
      </c>
      <c r="I21" s="74">
        <v>1703806774</v>
      </c>
      <c r="J21" s="77">
        <v>3.2829999999999999</v>
      </c>
      <c r="K21" s="78">
        <v>77.400000000000006</v>
      </c>
      <c r="L21" s="79">
        <v>0</v>
      </c>
      <c r="M21" s="79">
        <v>0</v>
      </c>
      <c r="N21" s="79">
        <v>0</v>
      </c>
      <c r="O21" s="80">
        <v>505472588</v>
      </c>
      <c r="P21" s="74">
        <v>2209279362</v>
      </c>
      <c r="Q21" s="79">
        <v>12074403.18</v>
      </c>
      <c r="R21" s="79">
        <v>0</v>
      </c>
      <c r="S21" s="79">
        <v>0</v>
      </c>
      <c r="T21" s="81">
        <v>46226.55</v>
      </c>
      <c r="U21" s="81"/>
      <c r="V21" s="70">
        <v>12028176.629999999</v>
      </c>
      <c r="W21" s="82">
        <v>0</v>
      </c>
      <c r="X21" s="83">
        <v>12028176.629999999</v>
      </c>
      <c r="Y21" s="84">
        <v>0</v>
      </c>
      <c r="Z21" s="84">
        <v>0</v>
      </c>
      <c r="AA21" s="79">
        <v>233342.37</v>
      </c>
      <c r="AB21" s="81">
        <v>18644787</v>
      </c>
      <c r="AC21" s="81">
        <v>8233913</v>
      </c>
      <c r="AD21" s="81">
        <v>0</v>
      </c>
      <c r="AE21" s="81">
        <v>15880879.74</v>
      </c>
      <c r="AF21" s="81">
        <v>170380</v>
      </c>
      <c r="AG21" s="81">
        <v>728294</v>
      </c>
      <c r="AH21" s="85">
        <v>55919772.740000002</v>
      </c>
      <c r="AI21" s="86">
        <v>24411500</v>
      </c>
      <c r="AJ21" s="86">
        <v>0</v>
      </c>
      <c r="AK21" s="86">
        <v>163828000</v>
      </c>
      <c r="AL21" s="86">
        <v>19946700</v>
      </c>
      <c r="AM21" s="86">
        <v>1943700</v>
      </c>
      <c r="AN21" s="86">
        <v>11441300</v>
      </c>
      <c r="AO21" s="87">
        <v>221571200</v>
      </c>
      <c r="AP21" s="88">
        <v>2346029</v>
      </c>
      <c r="AQ21" s="88">
        <v>2353402.7400000002</v>
      </c>
      <c r="AR21" s="88">
        <v>360000</v>
      </c>
      <c r="AS21" s="79">
        <v>5059431.74</v>
      </c>
      <c r="AT21" s="88">
        <v>9500</v>
      </c>
      <c r="AU21" s="88">
        <v>57500</v>
      </c>
      <c r="AV21" s="89">
        <v>0</v>
      </c>
      <c r="AW21" s="89">
        <v>262600</v>
      </c>
      <c r="AX21" s="89">
        <v>0</v>
      </c>
      <c r="AY21" s="89">
        <v>0</v>
      </c>
      <c r="AZ21" s="89">
        <v>0</v>
      </c>
      <c r="BA21" s="89">
        <v>0</v>
      </c>
      <c r="BB21" s="89">
        <v>0</v>
      </c>
      <c r="BC21" s="89">
        <v>0</v>
      </c>
      <c r="BD21" s="89">
        <v>0</v>
      </c>
      <c r="BE21" s="89">
        <v>0</v>
      </c>
      <c r="BF21" s="89">
        <v>0</v>
      </c>
      <c r="BG21" s="89">
        <v>0</v>
      </c>
      <c r="BH21" s="89">
        <v>0</v>
      </c>
      <c r="BI21" s="89">
        <v>0</v>
      </c>
      <c r="BJ21" s="89">
        <v>0</v>
      </c>
      <c r="BK21" s="89">
        <v>0</v>
      </c>
      <c r="BL21" s="89">
        <v>262600</v>
      </c>
      <c r="BM21" s="89">
        <v>0</v>
      </c>
      <c r="BN21" s="89">
        <v>0</v>
      </c>
      <c r="BO21" s="89">
        <v>0</v>
      </c>
      <c r="BP21" s="90"/>
      <c r="BQ21" s="91">
        <v>0</v>
      </c>
      <c r="BR21" s="91">
        <v>0</v>
      </c>
      <c r="BS21" s="92">
        <v>0.70699999999999996</v>
      </c>
      <c r="BT21" s="92">
        <v>0</v>
      </c>
      <c r="BU21" s="92">
        <v>0</v>
      </c>
      <c r="BV21" s="92">
        <v>1.4E-2</v>
      </c>
      <c r="BW21" s="92">
        <v>1.0940000000000001</v>
      </c>
      <c r="BX21" s="92">
        <v>0.48299999999999998</v>
      </c>
      <c r="BY21" s="92">
        <v>0</v>
      </c>
      <c r="BZ21" s="92">
        <v>0.93200000000000005</v>
      </c>
      <c r="CA21" s="92">
        <v>0.01</v>
      </c>
      <c r="CB21" s="92">
        <v>4.2999999999999997E-2</v>
      </c>
      <c r="CC21" s="92">
        <v>3.2829999999999999</v>
      </c>
      <c r="CD21" s="93">
        <v>77.400000000000006</v>
      </c>
      <c r="CE21" s="92">
        <v>2.5311318116590455</v>
      </c>
      <c r="CF21" s="94"/>
      <c r="CG21" s="95">
        <v>0</v>
      </c>
      <c r="CH21" s="95">
        <v>0</v>
      </c>
      <c r="CI21" s="95">
        <v>0</v>
      </c>
      <c r="CJ21" s="96"/>
      <c r="CK21" s="97"/>
      <c r="CL21" s="97"/>
      <c r="CM21" s="98"/>
      <c r="CN21" s="98"/>
      <c r="CO21" s="99"/>
    </row>
    <row r="22" spans="1:99" ht="17.25" customHeight="1" x14ac:dyDescent="0.2">
      <c r="A22" s="37"/>
      <c r="B22" s="37"/>
      <c r="C22" s="33">
        <v>14796046110</v>
      </c>
      <c r="D22" s="33">
        <v>22435874133</v>
      </c>
      <c r="E22" s="33">
        <v>37231920243</v>
      </c>
      <c r="F22" s="33">
        <v>3429900</v>
      </c>
      <c r="G22" s="33">
        <v>37228490343</v>
      </c>
      <c r="H22" s="33">
        <v>32804218</v>
      </c>
      <c r="I22" s="33">
        <v>37261294561</v>
      </c>
      <c r="J22" s="33"/>
      <c r="K22" s="33"/>
      <c r="L22" s="35">
        <v>0</v>
      </c>
      <c r="M22" s="35">
        <v>0</v>
      </c>
      <c r="N22" s="35">
        <v>0</v>
      </c>
      <c r="O22" s="33">
        <v>26539884276</v>
      </c>
      <c r="P22" s="33">
        <v>63801178837</v>
      </c>
      <c r="Q22" s="34">
        <v>348693350.48000002</v>
      </c>
      <c r="R22" s="35">
        <v>0</v>
      </c>
      <c r="S22" s="35">
        <v>0</v>
      </c>
      <c r="T22" s="35">
        <v>1147646.3</v>
      </c>
      <c r="U22" s="35">
        <v>24929.82</v>
      </c>
      <c r="V22" s="35">
        <v>347570634</v>
      </c>
      <c r="W22" s="35">
        <v>0</v>
      </c>
      <c r="X22" s="34">
        <v>347570634</v>
      </c>
      <c r="Y22" s="35">
        <v>0</v>
      </c>
      <c r="Z22" s="35">
        <v>0</v>
      </c>
      <c r="AA22" s="35">
        <v>6746477.0000000009</v>
      </c>
      <c r="AB22" s="35">
        <v>667204202</v>
      </c>
      <c r="AC22" s="35">
        <v>61505215</v>
      </c>
      <c r="AD22" s="35">
        <v>0</v>
      </c>
      <c r="AE22" s="34">
        <v>542830782.77999997</v>
      </c>
      <c r="AF22" s="34">
        <v>2409692.15</v>
      </c>
      <c r="AG22" s="34">
        <v>20264133.140000001</v>
      </c>
      <c r="AH22" s="34">
        <v>1648531136.0699999</v>
      </c>
      <c r="AI22" s="72">
        <v>1391504300</v>
      </c>
      <c r="AJ22" s="72">
        <v>314543400</v>
      </c>
      <c r="AK22" s="72">
        <v>2715460530</v>
      </c>
      <c r="AL22" s="72">
        <v>995916500</v>
      </c>
      <c r="AM22" s="72">
        <v>133344500</v>
      </c>
      <c r="AN22" s="72">
        <v>1023940016</v>
      </c>
      <c r="AO22" s="33">
        <v>6574709246</v>
      </c>
      <c r="AP22" s="35">
        <v>48911209.219999999</v>
      </c>
      <c r="AQ22" s="35">
        <v>243397850.16999999</v>
      </c>
      <c r="AR22" s="35">
        <v>23059509</v>
      </c>
      <c r="AS22" s="35">
        <v>315368568.38999999</v>
      </c>
      <c r="AT22" s="35">
        <v>271250</v>
      </c>
      <c r="AU22" s="35">
        <v>1195250</v>
      </c>
      <c r="AV22" s="72">
        <v>0</v>
      </c>
      <c r="AW22" s="72">
        <v>1592400</v>
      </c>
      <c r="AX22" s="72">
        <v>0</v>
      </c>
      <c r="AY22" s="72">
        <v>0</v>
      </c>
      <c r="AZ22" s="72">
        <v>0</v>
      </c>
      <c r="BA22" s="72">
        <v>0</v>
      </c>
      <c r="BB22" s="72">
        <v>0</v>
      </c>
      <c r="BC22" s="72">
        <v>0</v>
      </c>
      <c r="BD22" s="72">
        <v>0</v>
      </c>
      <c r="BE22" s="72">
        <v>1825000</v>
      </c>
      <c r="BF22" s="72">
        <v>0</v>
      </c>
      <c r="BG22" s="72">
        <v>0</v>
      </c>
      <c r="BH22" s="72">
        <v>0</v>
      </c>
      <c r="BI22" s="72">
        <v>12500</v>
      </c>
      <c r="BJ22" s="72">
        <v>0</v>
      </c>
      <c r="BK22" s="72">
        <v>0</v>
      </c>
      <c r="BL22" s="72">
        <v>3429900</v>
      </c>
      <c r="BM22" s="35">
        <v>0</v>
      </c>
      <c r="BN22" s="35">
        <v>36022</v>
      </c>
      <c r="BO22" s="35">
        <v>0</v>
      </c>
      <c r="BP22" s="39"/>
      <c r="BQ22" s="35">
        <v>0</v>
      </c>
      <c r="BR22" s="35">
        <v>0</v>
      </c>
      <c r="BS22" s="33"/>
      <c r="BT22" s="33"/>
      <c r="BU22" s="33"/>
      <c r="BV22" s="33"/>
      <c r="BW22" s="33"/>
      <c r="BX22" s="33"/>
      <c r="BY22" s="33"/>
      <c r="BZ22" s="33"/>
      <c r="CA22" s="33"/>
      <c r="CB22" s="33"/>
      <c r="CC22" s="33"/>
      <c r="CD22" s="33"/>
      <c r="CE22" s="33"/>
      <c r="CF22" s="31"/>
      <c r="CG22" s="45">
        <v>0</v>
      </c>
      <c r="CH22" s="45">
        <v>0</v>
      </c>
      <c r="CI22" s="45">
        <v>0</v>
      </c>
    </row>
    <row r="23" spans="1:99" ht="17.25" customHeight="1" x14ac:dyDescent="0.2">
      <c r="C23" s="15"/>
      <c r="D23" s="15"/>
      <c r="E23" s="16"/>
      <c r="F23" s="16"/>
      <c r="G23" s="16"/>
      <c r="H23" s="16"/>
      <c r="I23" s="16"/>
      <c r="J23" s="17"/>
      <c r="K23" s="18"/>
      <c r="L23" s="16"/>
      <c r="M23" s="16"/>
      <c r="N23" s="16"/>
      <c r="O23" s="16"/>
      <c r="P23" s="16"/>
      <c r="Q23" s="30"/>
      <c r="R23" s="30"/>
      <c r="S23" s="30"/>
      <c r="T23" s="19"/>
      <c r="U23" s="19"/>
      <c r="V23" s="19"/>
      <c r="W23" s="19"/>
      <c r="X23" s="19"/>
      <c r="Y23" s="19"/>
      <c r="Z23" s="19"/>
      <c r="AA23" s="19"/>
      <c r="AB23" s="19"/>
      <c r="AC23" s="19"/>
      <c r="AD23" s="19"/>
      <c r="AE23" s="19"/>
      <c r="AF23" s="19"/>
      <c r="AG23" s="19"/>
      <c r="AH23" s="19"/>
      <c r="AI23" s="16"/>
      <c r="AJ23" s="16"/>
      <c r="AK23" s="16"/>
      <c r="AL23" s="16"/>
      <c r="AM23" s="16"/>
      <c r="AN23" s="16"/>
      <c r="AO23" s="16"/>
      <c r="AP23" s="19"/>
      <c r="AQ23" s="19"/>
      <c r="AR23" s="19"/>
      <c r="AS23" s="19"/>
      <c r="AT23" s="19"/>
      <c r="AU23" s="19"/>
      <c r="AV23" s="20"/>
      <c r="AW23" s="20"/>
      <c r="AX23" s="20"/>
      <c r="AY23" s="20"/>
      <c r="AZ23" s="20"/>
      <c r="BA23" s="20"/>
      <c r="BB23" s="20"/>
      <c r="BC23" s="20"/>
      <c r="BD23" s="20"/>
      <c r="BE23" s="20"/>
      <c r="BF23" s="20"/>
      <c r="BG23" s="20"/>
      <c r="BH23" s="20"/>
      <c r="BI23" s="20"/>
      <c r="BJ23" s="20"/>
      <c r="BK23" s="20"/>
      <c r="BL23" s="20"/>
      <c r="BM23" s="19"/>
      <c r="BN23" s="19"/>
      <c r="BO23" s="19"/>
      <c r="BP23" s="40"/>
      <c r="BQ23" s="19"/>
      <c r="BR23" s="21"/>
      <c r="BS23" s="20"/>
      <c r="BT23" s="20"/>
      <c r="BU23" s="20"/>
      <c r="BV23" s="20"/>
      <c r="BW23" s="20"/>
      <c r="BX23" s="20"/>
      <c r="BY23" s="20"/>
      <c r="BZ23" s="20"/>
      <c r="CA23" s="20"/>
      <c r="CB23" s="20"/>
      <c r="CC23" s="20"/>
      <c r="CD23" s="20"/>
      <c r="CE23" s="18"/>
      <c r="CF23" s="5"/>
      <c r="CG23" s="20"/>
      <c r="CH23" s="21"/>
      <c r="CI23" s="21"/>
      <c r="CJ23" s="21"/>
      <c r="CQ23" s="21"/>
      <c r="CR23" s="21"/>
      <c r="CS23" s="21"/>
      <c r="CT23" s="21"/>
      <c r="CU23" s="21"/>
    </row>
    <row r="24" spans="1:99" ht="17.25" customHeight="1" x14ac:dyDescent="0.2">
      <c r="C24" s="22"/>
      <c r="D24" s="22"/>
      <c r="E24" s="23"/>
      <c r="F24" s="23"/>
      <c r="G24" s="23"/>
      <c r="H24" s="23"/>
      <c r="I24" s="23"/>
      <c r="J24" s="24"/>
      <c r="K24" s="25"/>
      <c r="L24" s="23"/>
      <c r="M24" s="23"/>
      <c r="N24" s="23"/>
      <c r="O24" s="23"/>
      <c r="P24" s="23"/>
      <c r="Q24" s="26"/>
      <c r="R24" s="26"/>
      <c r="S24" s="26"/>
      <c r="T24" s="26"/>
      <c r="U24" s="26"/>
      <c r="V24" s="69"/>
      <c r="W24" s="26"/>
      <c r="X24" s="26"/>
      <c r="Y24" s="26"/>
      <c r="Z24" s="26"/>
      <c r="AA24" s="26"/>
      <c r="AB24" s="26"/>
      <c r="AC24" s="26"/>
      <c r="AD24" s="26"/>
      <c r="AE24" s="26"/>
      <c r="AF24" s="26"/>
      <c r="AG24" s="26"/>
      <c r="AH24" s="26"/>
      <c r="AI24" s="26"/>
      <c r="AJ24" s="26"/>
      <c r="AK24" s="23"/>
      <c r="AL24" s="23"/>
      <c r="AM24" s="23"/>
      <c r="AN24" s="23"/>
      <c r="AO24" s="23"/>
      <c r="AP24" s="23"/>
      <c r="AQ24" s="23"/>
      <c r="AR24" s="26"/>
      <c r="AS24" s="26"/>
      <c r="AT24" s="26"/>
      <c r="AU24" s="26"/>
      <c r="AV24" s="26"/>
      <c r="AW24" s="26"/>
      <c r="AX24" s="27"/>
      <c r="AY24" s="27"/>
      <c r="AZ24" s="27"/>
      <c r="BA24" s="27"/>
      <c r="BB24" s="27"/>
      <c r="BC24" s="27"/>
      <c r="BD24" s="27"/>
      <c r="BE24" s="27"/>
      <c r="BF24" s="27"/>
      <c r="BG24" s="27"/>
      <c r="BH24" s="27"/>
      <c r="BI24" s="27"/>
      <c r="BJ24" s="27"/>
      <c r="BK24" s="27"/>
      <c r="BL24" s="27"/>
      <c r="BM24" s="26"/>
      <c r="BN24" s="26"/>
      <c r="BO24" s="26"/>
      <c r="BP24" s="41"/>
      <c r="BQ24" s="26"/>
      <c r="BR24" s="27"/>
      <c r="BS24" s="27"/>
      <c r="BT24" s="27"/>
      <c r="BU24" s="27"/>
      <c r="BV24" s="27"/>
      <c r="BW24" s="27"/>
      <c r="BX24" s="27"/>
      <c r="BY24" s="27"/>
      <c r="BZ24" s="27"/>
      <c r="CA24" s="27"/>
      <c r="CB24" s="27"/>
      <c r="CC24" s="27"/>
      <c r="CD24" s="27"/>
      <c r="CE24" s="25"/>
      <c r="CF24" s="6"/>
      <c r="CG24" s="27"/>
      <c r="CH24" s="27"/>
      <c r="CI24" s="27"/>
      <c r="CJ24" s="27"/>
    </row>
    <row r="25" spans="1:99" ht="17.25" customHeight="1" x14ac:dyDescent="0.2">
      <c r="C25" s="22"/>
      <c r="D25" s="22"/>
      <c r="E25" s="7"/>
      <c r="F25" s="7"/>
      <c r="G25" s="7"/>
      <c r="H25" s="7"/>
      <c r="I25" s="7"/>
      <c r="J25" s="8"/>
      <c r="K25" s="9"/>
      <c r="L25" s="7"/>
      <c r="M25" s="7"/>
      <c r="N25" s="7"/>
      <c r="O25" s="7"/>
      <c r="P25" s="7"/>
      <c r="Q25" s="26"/>
      <c r="R25" s="10"/>
      <c r="S25" s="10"/>
      <c r="T25" s="10"/>
      <c r="U25" s="10"/>
      <c r="V25" s="10"/>
      <c r="W25" s="10"/>
      <c r="X25" s="10"/>
      <c r="Y25" s="10"/>
      <c r="Z25" s="10"/>
      <c r="AA25" s="10"/>
      <c r="AB25" s="10"/>
      <c r="AC25" s="10"/>
      <c r="AD25" s="10"/>
      <c r="AE25" s="10"/>
      <c r="AF25" s="10"/>
      <c r="AG25" s="10"/>
      <c r="AH25" s="10"/>
      <c r="AI25" s="10"/>
      <c r="AJ25" s="10"/>
      <c r="AK25" s="7"/>
      <c r="AL25" s="7"/>
      <c r="AM25" s="7"/>
      <c r="AN25" s="7"/>
      <c r="AO25" s="7"/>
      <c r="AP25" s="7"/>
      <c r="AQ25" s="7"/>
      <c r="AR25" s="10"/>
      <c r="AS25" s="10"/>
      <c r="AT25" s="10"/>
      <c r="AU25" s="10"/>
      <c r="AV25" s="10"/>
      <c r="AW25" s="10"/>
      <c r="AX25" s="11"/>
      <c r="AY25" s="11"/>
      <c r="AZ25" s="11"/>
      <c r="BA25" s="11"/>
      <c r="BB25" s="11"/>
      <c r="BC25" s="11"/>
      <c r="BD25" s="11"/>
      <c r="BE25" s="11"/>
      <c r="BF25" s="11"/>
      <c r="BG25" s="11"/>
      <c r="BH25" s="11"/>
      <c r="BI25" s="11"/>
      <c r="BJ25" s="11"/>
      <c r="BK25" s="11"/>
      <c r="BL25" s="11"/>
      <c r="BM25" s="10"/>
      <c r="BN25" s="10"/>
      <c r="BO25" s="10"/>
      <c r="BP25" s="42"/>
      <c r="BQ25" s="10"/>
      <c r="BR25" s="11"/>
      <c r="BS25" s="11"/>
      <c r="BT25" s="11"/>
      <c r="BU25" s="11"/>
      <c r="BV25" s="11"/>
      <c r="BW25" s="11"/>
      <c r="BX25" s="11"/>
      <c r="BY25" s="11"/>
      <c r="BZ25" s="11"/>
      <c r="CA25" s="11"/>
      <c r="CB25" s="11"/>
      <c r="CC25" s="11"/>
      <c r="CD25" s="11"/>
      <c r="CE25" s="9"/>
      <c r="CF25" s="5"/>
      <c r="CG25" s="11"/>
      <c r="CH25" s="11"/>
      <c r="CI25" s="11"/>
      <c r="CJ25" s="11"/>
    </row>
    <row r="26" spans="1:99" ht="17.25" customHeight="1" x14ac:dyDescent="0.2">
      <c r="C26" s="12"/>
      <c r="D26" s="12"/>
      <c r="E26" s="13"/>
      <c r="F26" s="13"/>
      <c r="G26" s="13"/>
      <c r="H26" s="13"/>
      <c r="I26" s="13"/>
      <c r="J26" s="14"/>
      <c r="K26" s="28"/>
      <c r="L26" s="13"/>
      <c r="M26" s="13"/>
      <c r="N26" s="13"/>
      <c r="O26" s="13"/>
      <c r="P26" s="13"/>
      <c r="Q26" s="29"/>
      <c r="R26" s="29"/>
      <c r="S26" s="29"/>
      <c r="T26" s="29"/>
      <c r="U26" s="29"/>
      <c r="V26" s="29"/>
      <c r="W26" s="29"/>
      <c r="X26" s="29"/>
      <c r="Y26" s="29"/>
      <c r="Z26" s="29"/>
      <c r="AA26" s="29"/>
      <c r="AB26" s="29"/>
      <c r="AC26" s="29"/>
      <c r="AD26" s="29"/>
      <c r="AE26" s="29"/>
      <c r="AF26" s="29"/>
      <c r="AG26" s="29"/>
      <c r="AH26" s="29"/>
      <c r="AI26" s="29"/>
      <c r="AJ26" s="29"/>
      <c r="AK26" s="13"/>
      <c r="AL26" s="13"/>
      <c r="AM26" s="13"/>
      <c r="AN26" s="13"/>
      <c r="AO26" s="13"/>
      <c r="AP26" s="13"/>
      <c r="AQ26" s="13"/>
      <c r="AR26" s="29"/>
      <c r="AS26" s="29"/>
      <c r="AT26" s="29"/>
      <c r="AU26" s="29"/>
      <c r="AV26" s="29"/>
      <c r="AW26" s="29"/>
      <c r="BM26" s="29"/>
      <c r="BN26" s="29"/>
      <c r="BO26" s="29"/>
      <c r="BP26" s="43"/>
      <c r="BQ26" s="29"/>
      <c r="CE26" s="28"/>
      <c r="CF26" s="6"/>
    </row>
  </sheetData>
  <sheetProtection selectLockedCells="1"/>
  <mergeCells count="115">
    <mergeCell ref="AP1:AS1"/>
    <mergeCell ref="AP2:AS2"/>
    <mergeCell ref="AP3:AP5"/>
    <mergeCell ref="AQ3:AQ5"/>
    <mergeCell ref="AR3:AR5"/>
    <mergeCell ref="CE2:CE5"/>
    <mergeCell ref="CK2:CK5"/>
    <mergeCell ref="BZ2:BZ5"/>
    <mergeCell ref="CA2:CA5"/>
    <mergeCell ref="CB2:CB5"/>
    <mergeCell ref="BR1:BR5"/>
    <mergeCell ref="BS1:CE1"/>
    <mergeCell ref="BS2:BS5"/>
    <mergeCell ref="BT2:BT5"/>
    <mergeCell ref="BU2:BU5"/>
    <mergeCell ref="AZ2:AZ5"/>
    <mergeCell ref="BA2:BA5"/>
    <mergeCell ref="BB2:BB5"/>
    <mergeCell ref="BC2:BC5"/>
    <mergeCell ref="AS3:AS5"/>
    <mergeCell ref="AV1:BC1"/>
    <mergeCell ref="AV2:AV5"/>
    <mergeCell ref="AW2:AW5"/>
    <mergeCell ref="AX2:AX5"/>
    <mergeCell ref="C1:D1"/>
    <mergeCell ref="C2:D2"/>
    <mergeCell ref="J2:J5"/>
    <mergeCell ref="L1:M1"/>
    <mergeCell ref="L2:M2"/>
    <mergeCell ref="N1:O1"/>
    <mergeCell ref="N2:O2"/>
    <mergeCell ref="O4:O5"/>
    <mergeCell ref="F2:F5"/>
    <mergeCell ref="G2:G5"/>
    <mergeCell ref="Y1:AA1"/>
    <mergeCell ref="Y2:Y5"/>
    <mergeCell ref="Z2:Z5"/>
    <mergeCell ref="AA2:AA5"/>
    <mergeCell ref="B4:B5"/>
    <mergeCell ref="C4:C5"/>
    <mergeCell ref="D4:D5"/>
    <mergeCell ref="E2:E5"/>
    <mergeCell ref="Q1:X1"/>
    <mergeCell ref="R2:U2"/>
    <mergeCell ref="R4:S4"/>
    <mergeCell ref="T4:U4"/>
    <mergeCell ref="X3:X5"/>
    <mergeCell ref="P2:P5"/>
    <mergeCell ref="Q3:Q5"/>
    <mergeCell ref="V3:V5"/>
    <mergeCell ref="W3:W5"/>
    <mergeCell ref="R3:U3"/>
    <mergeCell ref="H2:H5"/>
    <mergeCell ref="I2:I5"/>
    <mergeCell ref="K2:K5"/>
    <mergeCell ref="L4:L5"/>
    <mergeCell ref="M4:M5"/>
    <mergeCell ref="N4:N5"/>
    <mergeCell ref="AI1:AO1"/>
    <mergeCell ref="AI2:AO2"/>
    <mergeCell ref="AI3:AI5"/>
    <mergeCell ref="AJ3:AJ5"/>
    <mergeCell ref="AK3:AK5"/>
    <mergeCell ref="AL3:AL5"/>
    <mergeCell ref="AM3:AM5"/>
    <mergeCell ref="AH2:AH5"/>
    <mergeCell ref="AB1:AD1"/>
    <mergeCell ref="AB3:AD3"/>
    <mergeCell ref="AB4:AB5"/>
    <mergeCell ref="AC4:AC5"/>
    <mergeCell ref="AD4:AD5"/>
    <mergeCell ref="AB2:AD2"/>
    <mergeCell ref="AE1:AG1"/>
    <mergeCell ref="AE2:AG2"/>
    <mergeCell ref="AE3:AG3"/>
    <mergeCell ref="AN3:AN5"/>
    <mergeCell ref="AO3:AO5"/>
    <mergeCell ref="AE4:AE5"/>
    <mergeCell ref="AF4:AF5"/>
    <mergeCell ref="AG4:AG5"/>
    <mergeCell ref="AY2:AY5"/>
    <mergeCell ref="AT1:AU1"/>
    <mergeCell ref="AT2:AU2"/>
    <mergeCell ref="AT3:AT5"/>
    <mergeCell ref="AU3:AU5"/>
    <mergeCell ref="CL1:CO1"/>
    <mergeCell ref="CL2:CL5"/>
    <mergeCell ref="CM2:CM5"/>
    <mergeCell ref="CN2:CN5"/>
    <mergeCell ref="CO2:CO5"/>
    <mergeCell ref="BD1:BL1"/>
    <mergeCell ref="BD2:BD5"/>
    <mergeCell ref="BE2:BE5"/>
    <mergeCell ref="BF2:BF5"/>
    <mergeCell ref="BG2:BG5"/>
    <mergeCell ref="BJ2:BJ5"/>
    <mergeCell ref="BK2:BK5"/>
    <mergeCell ref="BL2:BL5"/>
    <mergeCell ref="BH2:BH5"/>
    <mergeCell ref="BI2:BI5"/>
    <mergeCell ref="CC2:CC5"/>
    <mergeCell ref="BV2:BV5"/>
    <mergeCell ref="BW2:BW5"/>
    <mergeCell ref="BX2:BX5"/>
    <mergeCell ref="CD2:CD5"/>
    <mergeCell ref="CG1:CI1"/>
    <mergeCell ref="CG2:CG5"/>
    <mergeCell ref="CH2:CH5"/>
    <mergeCell ref="CI2:CI5"/>
    <mergeCell ref="BY2:BY5"/>
    <mergeCell ref="BM1:BO1"/>
    <mergeCell ref="BM2:BM5"/>
    <mergeCell ref="BN2:BN5"/>
    <mergeCell ref="BO2:BO5"/>
    <mergeCell ref="BQ1:BQ5"/>
  </mergeCells>
  <phoneticPr fontId="0" type="noConversion"/>
  <pageMargins left="0.25" right="0.25" top="0.75" bottom="0.75" header="0.5" footer="0.5"/>
  <pageSetup scale="53" orientation="landscape" horizontalDpi="4294967292" r:id="rId1"/>
  <headerFooter alignWithMargins="0">
    <oddHeader>&amp;CPassaic County 2023 Abstract of Ratables</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ignoredErrors>
    <ignoredError sqref="A6: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Normal="100" workbookViewId="0">
      <selection activeCell="L16" sqref="L16"/>
    </sheetView>
  </sheetViews>
  <sheetFormatPr defaultRowHeight="12.75" x14ac:dyDescent="0.2"/>
  <cols>
    <col min="4" max="4" width="14.85546875" customWidth="1"/>
    <col min="5" max="5" width="13.85546875" customWidth="1"/>
    <col min="6" max="6" width="14.7109375" customWidth="1"/>
    <col min="8" max="8" width="16" bestFit="1" customWidth="1"/>
  </cols>
  <sheetData>
    <row r="1" spans="1:12" ht="18" x14ac:dyDescent="0.25">
      <c r="A1" s="139" t="s">
        <v>166</v>
      </c>
      <c r="B1" s="139"/>
      <c r="C1" s="139"/>
      <c r="D1" s="139"/>
      <c r="E1" s="139"/>
      <c r="F1" s="139"/>
      <c r="G1" s="139"/>
      <c r="H1" s="139"/>
      <c r="I1" s="139"/>
      <c r="J1" s="139"/>
      <c r="K1" s="59"/>
      <c r="L1" s="59"/>
    </row>
    <row r="2" spans="1:12" x14ac:dyDescent="0.2">
      <c r="A2" s="139"/>
      <c r="B2" s="139"/>
      <c r="C2" s="139"/>
      <c r="D2" s="139"/>
      <c r="E2" s="139"/>
      <c r="F2" s="139"/>
      <c r="G2" s="139"/>
      <c r="H2" s="139"/>
      <c r="I2" s="139"/>
      <c r="J2" s="139"/>
    </row>
    <row r="4" spans="1:12" ht="33.75" customHeight="1" x14ac:dyDescent="0.2">
      <c r="A4" s="140" t="s">
        <v>153</v>
      </c>
      <c r="B4" s="140"/>
      <c r="C4" s="140"/>
      <c r="D4" s="140"/>
      <c r="E4" s="140"/>
      <c r="F4" s="140"/>
      <c r="G4" s="60"/>
      <c r="H4" s="61"/>
      <c r="I4" s="60"/>
      <c r="J4" s="60"/>
      <c r="K4" s="60"/>
      <c r="L4" s="60"/>
    </row>
    <row r="5" spans="1:12" x14ac:dyDescent="0.2">
      <c r="A5" s="60"/>
      <c r="B5" s="60"/>
      <c r="C5" s="60"/>
      <c r="D5" s="60"/>
      <c r="E5" s="60"/>
      <c r="F5" s="60"/>
      <c r="G5" s="60"/>
      <c r="H5" s="62"/>
      <c r="I5" s="60"/>
      <c r="J5" s="60"/>
      <c r="K5" s="60"/>
      <c r="L5" s="60"/>
    </row>
    <row r="6" spans="1:12" x14ac:dyDescent="0.2">
      <c r="A6" s="138" t="s">
        <v>115</v>
      </c>
      <c r="B6" s="138"/>
      <c r="C6" s="138"/>
      <c r="D6" s="138"/>
      <c r="E6" s="138"/>
      <c r="F6" s="138"/>
      <c r="G6" s="60"/>
      <c r="H6" s="63">
        <f>'Abstract of Ratables'!Q23*100</f>
        <v>0</v>
      </c>
      <c r="I6" s="60"/>
      <c r="J6" s="60"/>
      <c r="K6" s="60"/>
      <c r="L6" s="60"/>
    </row>
    <row r="7" spans="1:12" x14ac:dyDescent="0.2">
      <c r="A7" s="60"/>
      <c r="B7" s="60"/>
      <c r="C7" s="60"/>
      <c r="D7" s="60"/>
      <c r="E7" s="60"/>
      <c r="F7" s="60"/>
      <c r="G7" s="60"/>
      <c r="H7" s="62"/>
      <c r="I7" s="60"/>
      <c r="J7" s="60"/>
      <c r="K7" s="60"/>
      <c r="L7" s="60"/>
    </row>
    <row r="8" spans="1:12" x14ac:dyDescent="0.2">
      <c r="A8" s="138" t="s">
        <v>154</v>
      </c>
      <c r="B8" s="138"/>
      <c r="C8" s="138"/>
      <c r="D8" s="138"/>
      <c r="E8" s="138"/>
      <c r="F8" s="138"/>
      <c r="G8" s="60"/>
      <c r="H8" s="64">
        <f>'Abstract of Ratables'!V22</f>
        <v>347570634</v>
      </c>
      <c r="I8" s="60"/>
      <c r="J8" s="60"/>
      <c r="K8" s="60"/>
      <c r="L8" s="60"/>
    </row>
    <row r="9" spans="1:12" x14ac:dyDescent="0.2">
      <c r="A9" s="60"/>
      <c r="B9" s="60"/>
      <c r="C9" s="60"/>
      <c r="D9" s="60"/>
      <c r="E9" s="60"/>
      <c r="F9" s="60"/>
      <c r="G9" s="60"/>
      <c r="H9" s="62"/>
      <c r="I9" s="60"/>
      <c r="J9" s="60"/>
      <c r="K9" s="60"/>
      <c r="L9" s="60"/>
    </row>
    <row r="10" spans="1:12" x14ac:dyDescent="0.2">
      <c r="A10" s="138" t="s">
        <v>155</v>
      </c>
      <c r="B10" s="138"/>
      <c r="C10" s="138"/>
      <c r="D10" s="138"/>
      <c r="E10" s="138"/>
      <c r="F10" s="138"/>
      <c r="G10" s="60"/>
      <c r="H10" s="65">
        <f>'Abstract of Ratables'!T22-'Abstract of Ratables'!U22+'Abstract of Ratables'!R22-'Abstract of Ratables'!S22</f>
        <v>1122716.48</v>
      </c>
      <c r="I10" s="60"/>
      <c r="J10" s="60"/>
      <c r="K10" s="60"/>
      <c r="L10" s="60"/>
    </row>
    <row r="11" spans="1:12" x14ac:dyDescent="0.2">
      <c r="A11" s="60"/>
      <c r="B11" s="60"/>
      <c r="C11" s="60"/>
      <c r="D11" s="60"/>
      <c r="E11" s="60"/>
      <c r="F11" s="60"/>
      <c r="G11" s="60"/>
      <c r="H11" s="62"/>
      <c r="I11" s="60"/>
      <c r="J11" s="60"/>
      <c r="K11" s="60"/>
      <c r="L11" s="60"/>
    </row>
    <row r="12" spans="1:12" x14ac:dyDescent="0.2">
      <c r="A12" s="138" t="s">
        <v>156</v>
      </c>
      <c r="B12" s="138"/>
      <c r="C12" s="138"/>
      <c r="D12" s="138"/>
      <c r="E12" s="138"/>
      <c r="F12" s="138"/>
      <c r="G12" s="60"/>
      <c r="H12" s="62"/>
      <c r="I12" s="60"/>
      <c r="J12" s="60"/>
      <c r="K12" s="60"/>
      <c r="L12" s="60"/>
    </row>
    <row r="13" spans="1:12" x14ac:dyDescent="0.2">
      <c r="A13" s="138" t="s">
        <v>157</v>
      </c>
      <c r="B13" s="138"/>
      <c r="C13" s="138"/>
      <c r="D13" s="138"/>
      <c r="E13" s="138"/>
      <c r="F13" s="138"/>
      <c r="G13" s="60"/>
      <c r="H13" s="62"/>
      <c r="I13" s="60"/>
      <c r="J13" s="60"/>
      <c r="K13" s="60"/>
      <c r="L13" s="60"/>
    </row>
    <row r="14" spans="1:12" x14ac:dyDescent="0.2">
      <c r="A14" s="60"/>
      <c r="B14" s="60"/>
      <c r="C14" s="60"/>
      <c r="D14" s="60"/>
      <c r="E14" s="60"/>
      <c r="F14" s="60"/>
      <c r="G14" s="60"/>
      <c r="H14" s="62"/>
      <c r="I14" s="60"/>
      <c r="J14" s="60"/>
      <c r="K14" s="60"/>
      <c r="L14" s="60"/>
    </row>
    <row r="15" spans="1:12" x14ac:dyDescent="0.2">
      <c r="A15" s="138" t="s">
        <v>116</v>
      </c>
      <c r="B15" s="138"/>
      <c r="C15" s="138"/>
      <c r="D15" s="138"/>
      <c r="E15" s="138"/>
      <c r="F15" s="138"/>
      <c r="G15" s="60"/>
      <c r="H15" s="71">
        <f>ROUND((('Abstract of Ratables'!Y22)/('Abstract of Ratables'!I22)*100),2)</f>
        <v>0</v>
      </c>
      <c r="I15" s="60"/>
      <c r="J15" s="60"/>
      <c r="K15" s="60"/>
      <c r="L15" s="60"/>
    </row>
    <row r="16" spans="1:12" x14ac:dyDescent="0.2">
      <c r="A16" s="60"/>
      <c r="B16" s="60"/>
      <c r="C16" s="60"/>
      <c r="D16" s="60"/>
      <c r="E16" s="60"/>
      <c r="F16" s="60"/>
      <c r="G16" s="60"/>
      <c r="H16" s="62"/>
      <c r="I16" s="60"/>
      <c r="J16" s="60"/>
      <c r="K16" s="60"/>
      <c r="L16" s="60"/>
    </row>
    <row r="17" spans="1:9" x14ac:dyDescent="0.2">
      <c r="A17" s="138" t="s">
        <v>158</v>
      </c>
      <c r="B17" s="138"/>
      <c r="C17" s="138"/>
      <c r="D17" s="138"/>
      <c r="E17" s="138"/>
      <c r="F17" s="138"/>
      <c r="G17" s="60"/>
      <c r="H17" s="71">
        <f>ROUND((('Abstract of Ratables'!Z22)/('Abstract of Ratables'!I22)*100),2)</f>
        <v>0</v>
      </c>
      <c r="I17" s="60"/>
    </row>
    <row r="18" spans="1:9" x14ac:dyDescent="0.2">
      <c r="A18" s="60"/>
      <c r="B18" s="60"/>
      <c r="C18" s="60"/>
      <c r="D18" s="60"/>
      <c r="E18" s="60"/>
      <c r="F18" s="60"/>
      <c r="G18" s="60"/>
      <c r="H18" s="62"/>
      <c r="I18" s="60"/>
    </row>
    <row r="19" spans="1:9" x14ac:dyDescent="0.2">
      <c r="A19" s="138" t="s">
        <v>117</v>
      </c>
      <c r="B19" s="138"/>
      <c r="C19" s="138"/>
      <c r="D19" s="138"/>
      <c r="E19" s="138"/>
      <c r="F19" s="138"/>
      <c r="G19" s="60"/>
      <c r="H19" s="71">
        <f>ROUND((('Abstract of Ratables'!AA22)/('Abstract of Ratables'!I22)*100),2)</f>
        <v>0.02</v>
      </c>
      <c r="I19" s="60"/>
    </row>
    <row r="20" spans="1:9" x14ac:dyDescent="0.2">
      <c r="A20" s="60"/>
      <c r="B20" s="60"/>
      <c r="C20" s="60"/>
      <c r="D20" s="60"/>
      <c r="E20" s="60"/>
      <c r="F20" s="60"/>
      <c r="G20" s="60"/>
      <c r="H20" s="62"/>
      <c r="I20" s="60"/>
    </row>
    <row r="21" spans="1:9" x14ac:dyDescent="0.2">
      <c r="A21" s="138" t="s">
        <v>118</v>
      </c>
      <c r="B21" s="138"/>
      <c r="C21" s="138"/>
      <c r="D21" s="138"/>
      <c r="E21" s="138"/>
      <c r="F21" s="138"/>
      <c r="G21" s="60"/>
      <c r="H21" s="60"/>
      <c r="I21" s="60"/>
    </row>
    <row r="22" spans="1:9" ht="18.75" x14ac:dyDescent="0.3">
      <c r="H22" s="133" t="s">
        <v>159</v>
      </c>
      <c r="I22" s="133"/>
    </row>
    <row r="23" spans="1:9" x14ac:dyDescent="0.2">
      <c r="H23" s="132" t="s">
        <v>160</v>
      </c>
      <c r="I23" s="132"/>
    </row>
    <row r="24" spans="1:9" x14ac:dyDescent="0.2">
      <c r="H24" s="66"/>
      <c r="I24" s="66"/>
    </row>
    <row r="25" spans="1:9" ht="18.75" x14ac:dyDescent="0.3">
      <c r="H25" s="133" t="s">
        <v>159</v>
      </c>
      <c r="I25" s="133"/>
    </row>
    <row r="26" spans="1:9" x14ac:dyDescent="0.2">
      <c r="H26" s="132" t="s">
        <v>160</v>
      </c>
      <c r="I26" s="132"/>
    </row>
    <row r="27" spans="1:9" x14ac:dyDescent="0.2">
      <c r="H27" s="66"/>
      <c r="I27" s="66"/>
    </row>
    <row r="28" spans="1:9" ht="18.75" x14ac:dyDescent="0.3">
      <c r="H28" s="133" t="s">
        <v>159</v>
      </c>
      <c r="I28" s="133"/>
    </row>
    <row r="29" spans="1:9" x14ac:dyDescent="0.2">
      <c r="H29" s="132" t="s">
        <v>160</v>
      </c>
      <c r="I29" s="132"/>
    </row>
    <row r="30" spans="1:9" x14ac:dyDescent="0.2">
      <c r="H30" s="66"/>
      <c r="I30" s="66"/>
    </row>
    <row r="31" spans="1:9" ht="18.75" x14ac:dyDescent="0.3">
      <c r="H31" s="133" t="s">
        <v>159</v>
      </c>
      <c r="I31" s="133"/>
    </row>
    <row r="32" spans="1:9" x14ac:dyDescent="0.2">
      <c r="H32" s="132" t="s">
        <v>160</v>
      </c>
      <c r="I32" s="132"/>
    </row>
    <row r="33" spans="1:12" x14ac:dyDescent="0.2">
      <c r="H33" s="66"/>
      <c r="I33" s="66"/>
    </row>
    <row r="34" spans="1:12" ht="18.75" x14ac:dyDescent="0.3">
      <c r="H34" s="137" t="s">
        <v>159</v>
      </c>
      <c r="I34" s="137"/>
    </row>
    <row r="35" spans="1:12" x14ac:dyDescent="0.2">
      <c r="H35" s="132" t="s">
        <v>160</v>
      </c>
      <c r="I35" s="132"/>
    </row>
    <row r="37" spans="1:12" ht="18.75" x14ac:dyDescent="0.3">
      <c r="H37" s="133" t="s">
        <v>159</v>
      </c>
      <c r="I37" s="133"/>
    </row>
    <row r="38" spans="1:12" x14ac:dyDescent="0.2">
      <c r="H38" s="132" t="s">
        <v>160</v>
      </c>
      <c r="I38" s="132"/>
    </row>
    <row r="39" spans="1:12" ht="18.75" x14ac:dyDescent="0.3">
      <c r="A39" t="s">
        <v>161</v>
      </c>
      <c r="B39" s="137" t="s">
        <v>159</v>
      </c>
      <c r="C39" s="137"/>
    </row>
    <row r="40" spans="1:12" ht="18.75" x14ac:dyDescent="0.3">
      <c r="B40" s="132" t="s">
        <v>160</v>
      </c>
      <c r="C40" s="132"/>
      <c r="H40" s="133" t="s">
        <v>159</v>
      </c>
      <c r="I40" s="133"/>
    </row>
    <row r="41" spans="1:12" x14ac:dyDescent="0.2">
      <c r="B41" s="66"/>
      <c r="C41" s="66"/>
      <c r="H41" s="132" t="s">
        <v>160</v>
      </c>
      <c r="I41" s="132"/>
    </row>
    <row r="42" spans="1:12" x14ac:dyDescent="0.2">
      <c r="B42" s="66"/>
      <c r="C42" s="66"/>
      <c r="H42" s="66"/>
      <c r="I42" s="66"/>
    </row>
    <row r="44" spans="1:12" ht="27.6" customHeight="1" x14ac:dyDescent="0.2">
      <c r="A44" s="135" t="s">
        <v>165</v>
      </c>
      <c r="B44" s="136"/>
      <c r="C44" s="136"/>
      <c r="D44" s="136"/>
      <c r="E44" s="136"/>
      <c r="F44" s="136"/>
      <c r="G44" s="136"/>
      <c r="H44" s="136"/>
      <c r="I44" s="136"/>
      <c r="J44" s="136"/>
      <c r="K44" s="67"/>
      <c r="L44" s="67"/>
    </row>
    <row r="45" spans="1:12" ht="18.75" x14ac:dyDescent="0.3">
      <c r="A45" s="68"/>
      <c r="E45" s="137" t="s">
        <v>159</v>
      </c>
      <c r="F45" s="137"/>
      <c r="G45" s="137"/>
    </row>
    <row r="46" spans="1:12" x14ac:dyDescent="0.2">
      <c r="E46" s="132" t="s">
        <v>160</v>
      </c>
      <c r="F46" s="132"/>
      <c r="G46" s="132"/>
    </row>
    <row r="47" spans="1:12" x14ac:dyDescent="0.2">
      <c r="E47" s="134" t="s">
        <v>162</v>
      </c>
      <c r="F47" s="134"/>
      <c r="G47" s="134"/>
    </row>
  </sheetData>
  <mergeCells count="31">
    <mergeCell ref="A10:F10"/>
    <mergeCell ref="A12:F12"/>
    <mergeCell ref="A13:F13"/>
    <mergeCell ref="A15:F15"/>
    <mergeCell ref="A1:J2"/>
    <mergeCell ref="A4:F4"/>
    <mergeCell ref="A6:F6"/>
    <mergeCell ref="A8:F8"/>
    <mergeCell ref="H23:I23"/>
    <mergeCell ref="H25:I25"/>
    <mergeCell ref="H26:I26"/>
    <mergeCell ref="H28:I28"/>
    <mergeCell ref="A17:F17"/>
    <mergeCell ref="A19:F19"/>
    <mergeCell ref="A21:F21"/>
    <mergeCell ref="H22:I22"/>
    <mergeCell ref="H35:I35"/>
    <mergeCell ref="H37:I37"/>
    <mergeCell ref="H38:I38"/>
    <mergeCell ref="B39:C39"/>
    <mergeCell ref="H29:I29"/>
    <mergeCell ref="H31:I31"/>
    <mergeCell ref="H32:I32"/>
    <mergeCell ref="H34:I34"/>
    <mergeCell ref="B40:C40"/>
    <mergeCell ref="H40:I40"/>
    <mergeCell ref="E47:G47"/>
    <mergeCell ref="H41:I41"/>
    <mergeCell ref="A44:J44"/>
    <mergeCell ref="E45:G45"/>
    <mergeCell ref="E46:G46"/>
  </mergeCells>
  <phoneticPr fontId="6" type="noConversion"/>
  <printOptions horizontalCentered="1"/>
  <pageMargins left="0.75" right="0.75" top="0.5" bottom="0.5" header="0.5" footer="0.5"/>
  <pageSetup scale="82"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7af32f85-9a37-4cfb-9785-87868e15d8e5">NAJ3XY57RHVF-175690973-1683</_dlc_DocId>
    <_dlc_DocIdUrl xmlns="7af32f85-9a37-4cfb-9785-87868e15d8e5">
      <Url>http://treassp19/sites/taxation/propadmin/_layouts/15/DocIdRedir.aspx?ID=NAJ3XY57RHVF-175690973-1683</Url>
      <Description>NAJ3XY57RHVF-175690973-1683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770722CCE8C4645B9310B9869C5CAB4" ma:contentTypeVersion="4" ma:contentTypeDescription="Create a new document." ma:contentTypeScope="" ma:versionID="50f153d654ee132446e98ffac1da2e18">
  <xsd:schema xmlns:xsd="http://www.w3.org/2001/XMLSchema" xmlns:xs="http://www.w3.org/2001/XMLSchema" xmlns:p="http://schemas.microsoft.com/office/2006/metadata/properties" xmlns:ns2="7af32f85-9a37-4cfb-9785-87868e15d8e5" targetNamespace="http://schemas.microsoft.com/office/2006/metadata/properties" ma:root="true" ma:fieldsID="d7a743e1c36d9f5e630f4dbb1bf7d16d" ns2:_="">
    <xsd:import namespace="7af32f85-9a37-4cfb-9785-87868e15d8e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f32f85-9a37-4cfb-9785-87868e15d8e5"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206E95-924F-482C-928F-87DA37569111}">
  <ds:schemaRefs>
    <ds:schemaRef ds:uri="http://schemas.microsoft.com/sharepoint/v3/contenttype/forms"/>
  </ds:schemaRefs>
</ds:datastoreItem>
</file>

<file path=customXml/itemProps2.xml><?xml version="1.0" encoding="utf-8"?>
<ds:datastoreItem xmlns:ds="http://schemas.openxmlformats.org/officeDocument/2006/customXml" ds:itemID="{44B122A3-EDB3-4A6D-8DF6-3EFD4476B5E8}">
  <ds:schemaRefs>
    <ds:schemaRef ds:uri="http://purl.org/dc/terms/"/>
    <ds:schemaRef ds:uri="http://schemas.openxmlformats.org/package/2006/metadata/core-properties"/>
    <ds:schemaRef ds:uri="7af32f85-9a37-4cfb-9785-87868e15d8e5"/>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BA1118F-FD15-4174-AA9E-A47EEB20E004}">
  <ds:schemaRefs>
    <ds:schemaRef ds:uri="http://schemas.microsoft.com/sharepoint/events"/>
  </ds:schemaRefs>
</ds:datastoreItem>
</file>

<file path=customXml/itemProps4.xml><?xml version="1.0" encoding="utf-8"?>
<ds:datastoreItem xmlns:ds="http://schemas.openxmlformats.org/officeDocument/2006/customXml" ds:itemID="{C9501985-C5CD-4E8C-B39B-3E976E24AF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f32f85-9a37-4cfb-9785-87868e15d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Certification</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Passaic County Abstract of Ratables</dc:title>
  <dc:creator>Division of Taxation</dc:creator>
  <cp:keywords>AOR; Passaic; Abstract</cp:keywords>
  <cp:lastModifiedBy>Serrano, Richard</cp:lastModifiedBy>
  <cp:lastPrinted>2024-01-02T20:12:13Z</cp:lastPrinted>
  <dcterms:created xsi:type="dcterms:W3CDTF">1998-11-12T18:24:45Z</dcterms:created>
  <dcterms:modified xsi:type="dcterms:W3CDTF">2024-01-02T20:12:38Z</dcterms:modified>
  <cp:category>AOR;Passaic;Abstract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b2e5e5ae-2b0d-487f-a0f7-b6c0690809d7</vt:lpwstr>
  </property>
  <property fmtid="{D5CDD505-2E9C-101B-9397-08002B2CF9AE}" pid="3" name="ContentTypeId">
    <vt:lpwstr>0x010100C770722CCE8C4645B9310B9869C5CAB4</vt:lpwstr>
  </property>
</Properties>
</file>