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Objects="placeholders" codeName="ThisWorkbook" defaultThemeVersion="124226"/>
  <mc:AlternateContent xmlns:mc="http://schemas.openxmlformats.org/markup-compatibility/2006">
    <mc:Choice Requires="x15">
      <x15ac:absPath xmlns:x15ac="http://schemas.microsoft.com/office/spreadsheetml/2010/11/ac" url="\\treassp\DavWWWRoot\taxation\propadmin\Abstract of Ratables AOR\Web Versions\AOR Web versions 2022\"/>
    </mc:Choice>
  </mc:AlternateContent>
  <bookViews>
    <workbookView xWindow="120" yWindow="120" windowWidth="9380" windowHeight="4460" tabRatio="778"/>
  </bookViews>
  <sheets>
    <sheet name="Abstract of Ratables" sheetId="2" r:id="rId1"/>
    <sheet name="Certification" sheetId="3" r:id="rId2"/>
  </sheets>
  <definedNames>
    <definedName name="_Fill" hidden="1">'Abstract of Ratables'!#REF!</definedName>
    <definedName name="_xlnm.Print_Area" localSheetId="0">'Abstract of Ratables'!$A$1:$CO$28</definedName>
    <definedName name="_xlnm.Print_Titles" localSheetId="0">'Abstract of Ratables'!$A:$B,'Abstract of Ratables'!$1:$5</definedName>
  </definedNames>
  <calcPr calcId="162913"/>
</workbook>
</file>

<file path=xl/calcChain.xml><?xml version="1.0" encoding="utf-8"?>
<calcChain xmlns="http://schemas.openxmlformats.org/spreadsheetml/2006/main">
  <c r="H8" i="3" l="1"/>
  <c r="H10" i="3"/>
  <c r="H6" i="3"/>
</calcChain>
</file>

<file path=xl/sharedStrings.xml><?xml version="1.0" encoding="utf-8"?>
<sst xmlns="http://schemas.openxmlformats.org/spreadsheetml/2006/main" count="244" uniqueCount="198">
  <si>
    <t>SECTION 12-A</t>
  </si>
  <si>
    <t>SECTION 12-B</t>
  </si>
  <si>
    <t>SECTION 12-C</t>
  </si>
  <si>
    <t>SECTION 12-D</t>
  </si>
  <si>
    <t>SECTION 13</t>
  </si>
  <si>
    <t>SECTION 14</t>
  </si>
  <si>
    <t>SECTION 15</t>
  </si>
  <si>
    <t>ADDENDUM TO ABSTRACT OF RATABLES -- ASSESSED VALUE OF PARTIAL EXEMPTIONS &amp; ABATMENTS (COLUMN 3)</t>
  </si>
  <si>
    <t>ADDENDUM TO ABSTRACT OF RATABLES -- ASSESSED VALUE OF PARTIAL EXEMPTIONS &amp; ABATEMENTS (CONTINUED)</t>
  </si>
  <si>
    <t>ADDENDUM:  STATE AID ADJUSTMENT FOR BPP</t>
  </si>
  <si>
    <t>Fiscal Year</t>
  </si>
  <si>
    <t xml:space="preserve">The following municipalities operate under a State Fiscal Year (July 1 – June 30).  Because of the change, the municipal tax levy shown in column 12C7 reflects a tax levy used to calculate the municipal tax rate for the calendar year tax billing cycle.  The final municipal budget amount to be raised by taxes is set in the adopted fiscal year budget.  Shown below is the amount.  </t>
  </si>
  <si>
    <t>BREAKDOWN OF GENERAL TAX RATE</t>
  </si>
  <si>
    <t>ADDENDUM:  REAP DISTRIBUTION SUMMARY</t>
  </si>
  <si>
    <t>SPECIAL TAXING DISTRICTS</t>
  </si>
  <si>
    <t>TAXABLE VALUE</t>
  </si>
  <si>
    <t xml:space="preserve">
Taxable Value of Land and Improvements                                                     (COL. 1A + 1B)</t>
  </si>
  <si>
    <t xml:space="preserve">
Total Taxable Value Of Partial Exemptions &amp; Abatements (Assessed Val.)</t>
  </si>
  <si>
    <t xml:space="preserve">
Net Taxable Value Of Land &amp; Improvements (Col 2 - 3)</t>
  </si>
  <si>
    <t xml:space="preserve">
Taxable Value of Machinery Implements Equipment of Telephone Messenger System</t>
  </si>
  <si>
    <t xml:space="preserve">
Net Taxable Value
(Col. 4 + 5)</t>
  </si>
  <si>
    <t xml:space="preserve">
General Tax Rate per $100</t>
  </si>
  <si>
    <t xml:space="preserve">
County Equalization Ratio</t>
  </si>
  <si>
    <t xml:space="preserve">TRUE VALUE </t>
  </si>
  <si>
    <t xml:space="preserve">EQUALIZATION  </t>
  </si>
  <si>
    <t xml:space="preserve">
Net Valuation For County Tax Apportionment                                                                (Col 6 - 9A + 9B -10A + 10B)</t>
  </si>
  <si>
    <t>(i)</t>
  </si>
  <si>
    <t>(ii)</t>
  </si>
  <si>
    <t>(iii)</t>
  </si>
  <si>
    <t>(iv)</t>
  </si>
  <si>
    <t>(v)</t>
  </si>
  <si>
    <t>(A)
Net County Library Taxes Apportioned</t>
  </si>
  <si>
    <t>(B)
Net County Health Service Taxes Apportioned</t>
  </si>
  <si>
    <t>(C)
Net County Open Space Taxes Apportioned</t>
  </si>
  <si>
    <t>LOCAL TAXES TO BE RAISED FOR:</t>
  </si>
  <si>
    <t>Total Levy on Which Tax Rate Is Computed                                          (Col 12A5 + 12Ba + 12Bb + 12Bc + 12Cia + 12Cib + 12Cic + 12Ciia + 12Ciib + 12Ciic)</t>
  </si>
  <si>
    <t>REAL PROPERTY EXEMPT FROM TAXATION</t>
  </si>
  <si>
    <t>AMOUNT OF MISCELLANEOUS REVENUES TO SUPPORT LOCAL BUDGET</t>
  </si>
  <si>
    <t>DEDUCTIONS ALLOWED</t>
  </si>
  <si>
    <t>(1)
Pollution Control
N.J.S.A. 54:4-3.56</t>
  </si>
  <si>
    <t>(2)
Fire Suppression
N.J.S.A. 54:4-3.13</t>
  </si>
  <si>
    <t>(3)
Fallout Shelter
N.J.S.A. 54:4-3.48</t>
  </si>
  <si>
    <t>(4)
Water/Sewage Facility
N.J.S.A. 54:4-3.59</t>
  </si>
  <si>
    <t xml:space="preserve">(5)
Renewable Energy
N.J.S.A. 54:4-3.113a - 113g </t>
  </si>
  <si>
    <t>(6)
UEZ Abatement
N.J.S.A. 54:4-3.139</t>
  </si>
  <si>
    <r>
      <t xml:space="preserve">(7)
Home Improvement
</t>
    </r>
    <r>
      <rPr>
        <sz val="8"/>
        <rFont val="Arial"/>
        <family val="2"/>
      </rPr>
      <t>Only to be used until year 2000 (Repealed) 
R.S.54:4-3.95</t>
    </r>
  </si>
  <si>
    <r>
      <t xml:space="preserve">(8)
Multi-Family Dwelling
</t>
    </r>
    <r>
      <rPr>
        <sz val="8"/>
        <rFont val="Arial"/>
        <family val="2"/>
      </rPr>
      <t>Only to be used until year 2000 (Repealed) 
R.S.54:4-3.121</t>
    </r>
  </si>
  <si>
    <r>
      <t xml:space="preserve">(9)
Class 4 Abatement
</t>
    </r>
    <r>
      <rPr>
        <sz val="8"/>
        <rFont val="Arial"/>
        <family val="2"/>
      </rPr>
      <t>Only to be used until year 2000 (Repealed)
R.S.54:4-3.72</t>
    </r>
  </si>
  <si>
    <t>(10)
Dwelling Abatement
N.J.S.A. 40A:21-5</t>
  </si>
  <si>
    <t>(11)
Dwelling Exemption
N.J.S.A. 40A:21-5</t>
  </si>
  <si>
    <t>(12)
New Dwl./Conv Abatement
N.J.S.A. 40A:21-5</t>
  </si>
  <si>
    <t>(13)
New Dwl./Conv Exemption
N.J.S.A. 40A:21-5</t>
  </si>
  <si>
    <t>(14)
Mult. Dwell Exemption
N.J.S.A. 40A:21-6</t>
  </si>
  <si>
    <t>(15)
Mult. Dwell Abatement
N.J.S.A. 40A:21-6</t>
  </si>
  <si>
    <t>(16)
Com/Ind Exemption
N.J.S.A. 40A:21-7</t>
  </si>
  <si>
    <t>(17)
Total Value                                           (sum of 1                                    Through 16)                                             (transfer to Col 3)</t>
  </si>
  <si>
    <t xml:space="preserve">County Budget BPP Aid                                                               </t>
  </si>
  <si>
    <t xml:space="preserve">School Budget BPP Aid                                                               </t>
  </si>
  <si>
    <t xml:space="preserve">Municipal Budget BPP Aid                                                               </t>
  </si>
  <si>
    <t>County Tax</t>
  </si>
  <si>
    <t>Library Tax</t>
  </si>
  <si>
    <t>Health Service Tax</t>
  </si>
  <si>
    <t>County Open Space Tax</t>
  </si>
  <si>
    <t>District School Tax</t>
  </si>
  <si>
    <t>Reg. Consol. &amp; Joint School Tax</t>
  </si>
  <si>
    <t>Local School Tax</t>
  </si>
  <si>
    <t>Municipal Local Purpose  Tax</t>
  </si>
  <si>
    <t>Municipal Open Space Tax</t>
  </si>
  <si>
    <t>Municipal Library Tax</t>
  </si>
  <si>
    <t>General Tax Rate</t>
  </si>
  <si>
    <t>County Equalization Ratio</t>
  </si>
  <si>
    <t>Effective Tax Rate</t>
  </si>
  <si>
    <t>REAP Eligible Property Assessments</t>
  </si>
  <si>
    <t>REAP Aid Credit</t>
  </si>
  <si>
    <t>REAP Tax Rate Credit</t>
  </si>
  <si>
    <t xml:space="preserve">Municipality  </t>
  </si>
  <si>
    <t>Special Taxing District</t>
  </si>
  <si>
    <t>Ratables(Number of Users)</t>
  </si>
  <si>
    <t>Budget</t>
  </si>
  <si>
    <t>Tax Rate</t>
  </si>
  <si>
    <t>(A)</t>
  </si>
  <si>
    <t>(B)</t>
  </si>
  <si>
    <t xml:space="preserve">
Total County Taxes Apportioned</t>
  </si>
  <si>
    <t>ADJUSTMENTS RESULTING FROM:</t>
  </si>
  <si>
    <t>Net County Taxes Apportioned</t>
  </si>
  <si>
    <t>Municipal Budget State Aid                                                   (if No Local Purpose Tax)</t>
  </si>
  <si>
    <t>Net County Taxes Apportioned Less State Aid                                       (Col 12A3 - 12A4)                              (adjusted for County BPP)</t>
  </si>
  <si>
    <t>(i) DISTRICT SCHOOL PURPOSES</t>
  </si>
  <si>
    <t>(ii) LOCAL MUNICIPAL PURPOSES</t>
  </si>
  <si>
    <t xml:space="preserve">(A)
Public School Property
</t>
  </si>
  <si>
    <t xml:space="preserve">(B)
Other School Property
</t>
  </si>
  <si>
    <t xml:space="preserve">(C)
Public Property
</t>
  </si>
  <si>
    <t xml:space="preserve">
(D)
Church and Charitable Property
</t>
  </si>
  <si>
    <t>(E)
Cemeteries and Graveyards Property</t>
  </si>
  <si>
    <t xml:space="preserve">(F)
Other Exempt Property
</t>
  </si>
  <si>
    <t>(G)
Total Amount Of Exempt Property                                           (Col 13A + 13B +13C + 13D + 13E + 13F)</t>
  </si>
  <si>
    <t xml:space="preserve">(A)
Surplus Revenue
</t>
  </si>
  <si>
    <t>(B)
Miscellaneous Revenues Anticipated</t>
  </si>
  <si>
    <t>(C)
Receipts From Delinquent Tax</t>
  </si>
  <si>
    <t>(D)
Total of Miscellaneous Revenues                                                                            (Col 14A + 14B + 14C)</t>
  </si>
  <si>
    <t>(A)
Senior Citizen, Disabled and Surviving Spouse Deductions</t>
  </si>
  <si>
    <t xml:space="preserve">(B)
Veteran / Surviving Spouse of Veteran or Serviceperson Deductions </t>
  </si>
  <si>
    <t>Taxing District</t>
  </si>
  <si>
    <t>Land Value</t>
  </si>
  <si>
    <t>Improvement Value                             (including Partial Exemptions and Abatements)</t>
  </si>
  <si>
    <t xml:space="preserve">True Value of Expired UEZ Abatements
 </t>
  </si>
  <si>
    <t xml:space="preserve">True Value Class II Railroad Property
</t>
  </si>
  <si>
    <t>Equalization Amounts Deducted  (Col 6 County Equalization Table)</t>
  </si>
  <si>
    <t>Equalization Amounts Added (Col 6 County Equalization Table)</t>
  </si>
  <si>
    <t>(A)
EQUAL TABLE APPEALS</t>
  </si>
  <si>
    <t>(B)
APPEALS &amp; CORRECTIONS</t>
  </si>
  <si>
    <t>(A)
District School                                                                    (adjusted for BPP)</t>
  </si>
  <si>
    <t>(B)
Reg. Consol. &amp; Joint School                                                         (adjusted for BPP)</t>
  </si>
  <si>
    <t>(C)
Local School                                             (adjusted for BPP)</t>
  </si>
  <si>
    <t>(A)
Municipal Budget                                                      (adjusted for BPP)</t>
  </si>
  <si>
    <t>(B)
Municipal Open Space Budget</t>
  </si>
  <si>
    <t xml:space="preserve">(C)
Municipal Library
</t>
  </si>
  <si>
    <t>DEDUCT 
OVERPAY</t>
  </si>
  <si>
    <t>ADD 
UNDERPAY</t>
  </si>
  <si>
    <t>2101</t>
  </si>
  <si>
    <t>Allamuchy Twp</t>
  </si>
  <si>
    <t>G01</t>
  </si>
  <si>
    <t>295.95 - flat fee</t>
  </si>
  <si>
    <t>2102</t>
  </si>
  <si>
    <t>Alpha Boro</t>
  </si>
  <si>
    <t>S01</t>
  </si>
  <si>
    <t>2103</t>
  </si>
  <si>
    <t>Belvidere Town</t>
  </si>
  <si>
    <t>S02</t>
  </si>
  <si>
    <t>2104</t>
  </si>
  <si>
    <t>Blairstown Twp</t>
  </si>
  <si>
    <t>S03</t>
  </si>
  <si>
    <t>2105</t>
  </si>
  <si>
    <t>Franklin Twp</t>
  </si>
  <si>
    <t>S04</t>
  </si>
  <si>
    <t>2106</t>
  </si>
  <si>
    <t>Frelinghuysen Twp</t>
  </si>
  <si>
    <t>S05</t>
  </si>
  <si>
    <t>2107</t>
  </si>
  <si>
    <t>Greenwich Twp</t>
  </si>
  <si>
    <t>S06</t>
  </si>
  <si>
    <t>2108</t>
  </si>
  <si>
    <t>Hackettstown Town</t>
  </si>
  <si>
    <t>S07</t>
  </si>
  <si>
    <t>2109</t>
  </si>
  <si>
    <t>Hardwick Twp</t>
  </si>
  <si>
    <t>S08</t>
  </si>
  <si>
    <t>2110</t>
  </si>
  <si>
    <t>Harmony Twp</t>
  </si>
  <si>
    <t>S09</t>
  </si>
  <si>
    <t>2111</t>
  </si>
  <si>
    <t>Hope Twp</t>
  </si>
  <si>
    <t>S10</t>
  </si>
  <si>
    <t>2112</t>
  </si>
  <si>
    <t>Independence Twp</t>
  </si>
  <si>
    <t>S11</t>
  </si>
  <si>
    <t>2113</t>
  </si>
  <si>
    <t>Knowlton Twp</t>
  </si>
  <si>
    <t>S12</t>
  </si>
  <si>
    <t>2114</t>
  </si>
  <si>
    <t>Liberty Twp</t>
  </si>
  <si>
    <t>S13</t>
  </si>
  <si>
    <t>2115</t>
  </si>
  <si>
    <t>Lopatcong Twp</t>
  </si>
  <si>
    <t>S14</t>
  </si>
  <si>
    <t>2116</t>
  </si>
  <si>
    <t>Mansfield Twp</t>
  </si>
  <si>
    <t>S15</t>
  </si>
  <si>
    <t>2117</t>
  </si>
  <si>
    <t>Oxford Twp</t>
  </si>
  <si>
    <t>Washington Boro</t>
  </si>
  <si>
    <t>2119</t>
  </si>
  <si>
    <t>Phillipsburg Town</t>
  </si>
  <si>
    <t>2120</t>
  </si>
  <si>
    <t>Pohatcong Twp</t>
  </si>
  <si>
    <t>Washington Twp</t>
  </si>
  <si>
    <t>F01</t>
  </si>
  <si>
    <t>2121</t>
  </si>
  <si>
    <t>White Twp</t>
  </si>
  <si>
    <t>H85</t>
  </si>
  <si>
    <t>2122</t>
  </si>
  <si>
    <t>2123</t>
  </si>
  <si>
    <t>2011 Abstract of Ratables for the County of XXX</t>
  </si>
  <si>
    <t xml:space="preserve">Total Amount of Miscellaneous Revenues (included Surplus Revenues Appropriated) for the Support of the County Budget </t>
  </si>
  <si>
    <t>Rate per $100 to be applied to Column 11 for apportionment of County Taxes</t>
  </si>
  <si>
    <t>Net County Taxes Apportioned (Column 12 A iii)</t>
  </si>
  <si>
    <t>*  Adjustments (Net Total (Column 12 A ii))</t>
  </si>
  <si>
    <t xml:space="preserve">*  Net Overpayments are added to the Net Taxes Apportioned </t>
  </si>
  <si>
    <t xml:space="preserve">   Net Underpayments are deducted from the Net Taxes Apportioned</t>
  </si>
  <si>
    <t>Rate per $100 to be applied to Column 11 for apportionment of Library Taxes</t>
  </si>
  <si>
    <t>Rate per $100 to be applied to Column 11 for apportionment of Health Taxes</t>
  </si>
  <si>
    <t>Rate per $100 to be applied to Column 11 for apportionment of Open Space Taxes</t>
  </si>
  <si>
    <t>County Percentage Level of Taxable Value of Real Property is 100%</t>
  </si>
  <si>
    <t>signature</t>
  </si>
  <si>
    <t>NAME</t>
  </si>
  <si>
    <t>ATTEST:</t>
  </si>
  <si>
    <t>I hereby certify this to be a true copy of the Abstract of Ratables and Exemptions for the County of XXX, State of New Jersey for the year 2011 as filed with me by the XXX County Board of Taxation</t>
  </si>
  <si>
    <t>County Treasurer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</si>
</sst>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0_);_(* \(#,##0.000\);_(* &quot;-&quot;??_);_(@_)"/>
    <numFmt numFmtId="165" formatCode="#,##0.0000000000"/>
    <numFmt numFmtId="166" formatCode="_(* #,##0_);_(* \(#,##0\);_(* &quot;-&quot;??_);_(@_)"/>
    <numFmt numFmtId="167" formatCode="0.000"/>
    <numFmt numFmtId="168" formatCode="0.00000000"/>
    <numFmt numFmtId="169" formatCode="0.000000000"/>
  </numFmts>
  <fonts count="8" x14ac:knownFonts="1">
    <font>
      <sz val="10"/>
      <name val="Arial"/>
    </font>
    <font>
      <sz val="10"/>
      <name val="Arial"/>
      <family val="2"/>
    </font>
    <font>
      <b/>
      <sz val="10"/>
      <name val="Arial"/>
      <family val="2"/>
    </font>
    <font>
      <sz val="9"/>
      <name val="Arial"/>
      <family val="2"/>
    </font>
    <font>
      <sz val="8"/>
      <name val="Arial"/>
      <family val="2"/>
    </font>
    <font>
      <sz val="8"/>
      <name val="Arial"/>
      <family val="2"/>
    </font>
    <font>
      <sz val="14"/>
      <name val="Arial"/>
      <family val="2"/>
    </font>
    <font>
      <sz val="14"/>
      <name val="Monotype Corsiva"/>
      <family val="4"/>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126">
    <xf numFmtId="0" fontId="0" fillId="0" borderId="0" xfId="0"/>
    <xf numFmtId="0" fontId="2" fillId="2" borderId="1" xfId="0" applyFont="1" applyFill="1" applyBorder="1" applyAlignment="1">
      <alignment horizontal="center" vertical="center"/>
    </xf>
    <xf numFmtId="0" fontId="2" fillId="0" borderId="7" xfId="0" applyFont="1" applyFill="1" applyBorder="1" applyAlignment="1">
      <alignment vertical="center" wrapText="1"/>
    </xf>
    <xf numFmtId="49" fontId="2" fillId="0" borderId="1" xfId="0" applyNumberFormat="1" applyFont="1" applyBorder="1" applyAlignment="1">
      <alignment horizontal="center"/>
    </xf>
    <xf numFmtId="0" fontId="2" fillId="0" borderId="1" xfId="0" applyFont="1" applyBorder="1"/>
    <xf numFmtId="0" fontId="2" fillId="0" borderId="1" xfId="0" applyFont="1" applyFill="1" applyBorder="1"/>
    <xf numFmtId="0" fontId="6" fillId="0" borderId="0" xfId="0" applyFont="1" applyAlignment="1"/>
    <xf numFmtId="39" fontId="0" fillId="4" borderId="0" xfId="1" applyNumberFormat="1" applyFont="1" applyFill="1" applyAlignment="1">
      <alignment horizontal="center" vertical="center"/>
    </xf>
    <xf numFmtId="0" fontId="0" fillId="0" borderId="0" xfId="0" applyAlignment="1">
      <alignment horizontal="center" vertical="center"/>
    </xf>
    <xf numFmtId="168" fontId="0" fillId="0" borderId="0" xfId="0" applyNumberFormat="1" applyAlignment="1">
      <alignment horizontal="center" vertical="center"/>
    </xf>
    <xf numFmtId="43" fontId="0" fillId="0" borderId="0" xfId="1" applyFont="1" applyAlignment="1">
      <alignment horizontal="center" vertical="center"/>
    </xf>
    <xf numFmtId="39" fontId="0" fillId="0" borderId="0" xfId="0" applyNumberFormat="1" applyAlignment="1">
      <alignment horizontal="center" vertical="center"/>
    </xf>
    <xf numFmtId="169" fontId="0" fillId="4" borderId="0" xfId="0" applyNumberFormat="1" applyFill="1" applyAlignment="1">
      <alignment horizontal="center" vertical="center"/>
    </xf>
    <xf numFmtId="0" fontId="0" fillId="0" borderId="0" xfId="0" applyBorder="1" applyAlignment="1">
      <alignment horizontal="center"/>
    </xf>
    <xf numFmtId="0" fontId="0" fillId="0" borderId="0" xfId="0" applyAlignment="1">
      <alignment vertical="center" wrapText="1"/>
    </xf>
    <xf numFmtId="0" fontId="0" fillId="0" borderId="0" xfId="0" applyAlignment="1">
      <alignment horizontal="left"/>
    </xf>
    <xf numFmtId="0" fontId="1" fillId="3" borderId="1" xfId="0" applyFont="1" applyFill="1" applyBorder="1" applyAlignment="1">
      <alignment horizontal="center" vertical="center" wrapText="1"/>
    </xf>
    <xf numFmtId="3" fontId="1" fillId="0" borderId="1" xfId="0" applyNumberFormat="1" applyFont="1" applyFill="1" applyBorder="1" applyAlignment="1">
      <alignment horizontal="right"/>
    </xf>
    <xf numFmtId="3" fontId="1" fillId="3" borderId="1" xfId="1" applyNumberFormat="1" applyFont="1" applyFill="1" applyBorder="1" applyAlignment="1">
      <alignment horizontal="right" vertical="center"/>
    </xf>
    <xf numFmtId="3" fontId="1" fillId="3" borderId="1" xfId="0" applyNumberFormat="1" applyFont="1" applyFill="1" applyBorder="1" applyAlignment="1">
      <alignment horizontal="right" vertical="center"/>
    </xf>
    <xf numFmtId="4" fontId="1" fillId="3" borderId="1" xfId="1" applyNumberFormat="1" applyFont="1" applyFill="1" applyBorder="1" applyAlignment="1">
      <alignment horizontal="right" vertical="center"/>
    </xf>
    <xf numFmtId="43" fontId="1" fillId="3" borderId="1" xfId="1" applyFont="1" applyFill="1" applyBorder="1" applyAlignment="1">
      <alignment horizontal="right" vertical="center"/>
    </xf>
    <xf numFmtId="43" fontId="1" fillId="3" borderId="1" xfId="1" applyNumberFormat="1" applyFont="1" applyFill="1" applyBorder="1" applyAlignment="1">
      <alignment horizontal="right" vertical="center"/>
    </xf>
    <xf numFmtId="3" fontId="1" fillId="2" borderId="2" xfId="1" applyNumberFormat="1" applyFont="1" applyFill="1" applyBorder="1" applyAlignment="1">
      <alignment horizontal="right" vertical="center"/>
    </xf>
    <xf numFmtId="3" fontId="1" fillId="0" borderId="0" xfId="0" applyNumberFormat="1" applyFont="1" applyFill="1" applyBorder="1" applyAlignment="1">
      <alignment horizontal="left" vertical="center"/>
    </xf>
    <xf numFmtId="166" fontId="1" fillId="2" borderId="0" xfId="1" applyNumberFormat="1" applyFont="1" applyFill="1" applyAlignment="1">
      <alignment horizontal="right"/>
    </xf>
    <xf numFmtId="3" fontId="1" fillId="2" borderId="0" xfId="0" applyNumberFormat="1" applyFont="1" applyFill="1" applyAlignment="1">
      <alignment horizontal="right"/>
    </xf>
    <xf numFmtId="164" fontId="1" fillId="2" borderId="0" xfId="1" applyNumberFormat="1" applyFont="1" applyFill="1" applyAlignment="1">
      <alignment horizontal="right"/>
    </xf>
    <xf numFmtId="2" fontId="1" fillId="2" borderId="0" xfId="0" applyNumberFormat="1" applyFont="1" applyFill="1" applyAlignment="1">
      <alignment horizontal="right"/>
    </xf>
    <xf numFmtId="165" fontId="1" fillId="2" borderId="0" xfId="0" applyNumberFormat="1" applyFont="1" applyFill="1" applyAlignment="1">
      <alignment horizontal="right"/>
    </xf>
    <xf numFmtId="4" fontId="1" fillId="2" borderId="0" xfId="0" applyNumberFormat="1" applyFont="1" applyFill="1" applyAlignment="1">
      <alignment horizontal="right"/>
    </xf>
    <xf numFmtId="0" fontId="1" fillId="2" borderId="0" xfId="0" applyFont="1" applyFill="1" applyAlignment="1">
      <alignment horizontal="right"/>
    </xf>
    <xf numFmtId="4" fontId="1" fillId="2" borderId="0" xfId="0" applyNumberFormat="1" applyFont="1" applyFill="1" applyBorder="1" applyAlignment="1">
      <alignment horizontal="right"/>
    </xf>
    <xf numFmtId="0" fontId="1" fillId="2" borderId="0" xfId="0" quotePrefix="1" applyFont="1" applyFill="1" applyAlignment="1">
      <alignment horizontal="left"/>
    </xf>
    <xf numFmtId="166" fontId="1" fillId="2" borderId="0" xfId="1" applyNumberFormat="1" applyFont="1" applyFill="1" applyAlignment="1">
      <alignment horizontal="center"/>
    </xf>
    <xf numFmtId="3" fontId="1" fillId="2" borderId="0" xfId="0" applyNumberFormat="1" applyFont="1" applyFill="1" applyAlignment="1">
      <alignment horizontal="center"/>
    </xf>
    <xf numFmtId="164" fontId="1" fillId="2" borderId="0" xfId="1" applyNumberFormat="1" applyFont="1" applyFill="1" applyAlignment="1">
      <alignment horizontal="center"/>
    </xf>
    <xf numFmtId="2" fontId="1" fillId="2" borderId="0" xfId="0" applyNumberFormat="1" applyFont="1" applyFill="1" applyAlignment="1">
      <alignment horizontal="center"/>
    </xf>
    <xf numFmtId="4" fontId="1" fillId="2" borderId="0" xfId="0" applyNumberFormat="1" applyFont="1" applyFill="1" applyAlignment="1">
      <alignment horizontal="center"/>
    </xf>
    <xf numFmtId="0" fontId="1" fillId="2" borderId="0" xfId="0" applyFont="1" applyFill="1" applyAlignment="1">
      <alignment horizontal="center"/>
    </xf>
    <xf numFmtId="4" fontId="1" fillId="2" borderId="0" xfId="0" applyNumberFormat="1" applyFont="1" applyFill="1" applyBorder="1" applyAlignment="1">
      <alignment horizontal="center"/>
    </xf>
    <xf numFmtId="0" fontId="1" fillId="2" borderId="0" xfId="0" applyFont="1" applyFill="1"/>
    <xf numFmtId="166" fontId="1" fillId="2" borderId="0" xfId="1" applyNumberFormat="1" applyFont="1" applyFill="1"/>
    <xf numFmtId="0" fontId="0" fillId="0" borderId="0" xfId="0" applyAlignment="1">
      <alignment horizontal="left" vertical="center"/>
    </xf>
    <xf numFmtId="0" fontId="1" fillId="3" borderId="3" xfId="0" applyFont="1" applyFill="1" applyBorder="1" applyAlignment="1">
      <alignment horizontal="center" vertical="center" wrapText="1"/>
    </xf>
    <xf numFmtId="0" fontId="1" fillId="3" borderId="1" xfId="0" applyFont="1" applyFill="1" applyBorder="1" applyAlignment="1">
      <alignment horizontal="center"/>
    </xf>
    <xf numFmtId="0" fontId="1" fillId="3" borderId="1" xfId="0" applyFont="1" applyFill="1" applyBorder="1" applyAlignment="1">
      <alignment horizontal="center"/>
    </xf>
    <xf numFmtId="0" fontId="2" fillId="3" borderId="0"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0" fillId="0" borderId="13" xfId="0" applyBorder="1" applyAlignment="1">
      <alignment horizontal="center"/>
    </xf>
    <xf numFmtId="0" fontId="7" fillId="0" borderId="14" xfId="0" applyFont="1" applyBorder="1" applyAlignment="1">
      <alignment horizontal="center"/>
    </xf>
    <xf numFmtId="0" fontId="0" fillId="0" borderId="0" xfId="0" applyAlignment="1">
      <alignment horizontal="center"/>
    </xf>
    <xf numFmtId="0" fontId="0" fillId="0" borderId="0" xfId="0" applyAlignment="1">
      <alignment horizontal="center" vertical="center" wrapText="1"/>
    </xf>
    <xf numFmtId="0" fontId="7" fillId="0" borderId="0" xfId="0" applyFont="1" applyAlignment="1">
      <alignment horizontal="center"/>
    </xf>
    <xf numFmtId="0" fontId="0" fillId="0" borderId="0" xfId="0" applyAlignment="1">
      <alignment horizontal="left" vertical="center"/>
    </xf>
    <xf numFmtId="0" fontId="6" fillId="0" borderId="0" xfId="0" applyFont="1" applyAlignment="1">
      <alignment horizontal="center"/>
    </xf>
    <xf numFmtId="0" fontId="0" fillId="0" borderId="0" xfId="0" applyAlignment="1">
      <alignment horizontal="left" vertical="center" wrapText="1"/>
    </xf>
    <xf numFmtId="0" fontId="1" fillId="2" borderId="0" xfId="0" applyFont="1" applyFill="1" applyBorder="1"/>
    <xf numFmtId="0" fontId="1" fillId="3" borderId="4" xfId="0" applyFont="1" applyFill="1" applyBorder="1" applyAlignment="1">
      <alignment horizontal="center"/>
    </xf>
    <xf numFmtId="0" fontId="1" fillId="3" borderId="5" xfId="0" applyFont="1" applyFill="1" applyBorder="1" applyAlignment="1">
      <alignment horizontal="center"/>
    </xf>
    <xf numFmtId="0" fontId="1" fillId="3" borderId="1" xfId="0" applyFont="1" applyFill="1" applyBorder="1" applyAlignment="1">
      <alignment horizontal="center" vertical="center" wrapText="1"/>
    </xf>
    <xf numFmtId="0" fontId="1" fillId="3" borderId="5" xfId="0" applyFont="1" applyFill="1" applyBorder="1" applyAlignment="1">
      <alignment horizontal="center"/>
    </xf>
    <xf numFmtId="0" fontId="1" fillId="3" borderId="12" xfId="0" applyFont="1" applyFill="1" applyBorder="1" applyAlignment="1">
      <alignment horizontal="center"/>
    </xf>
    <xf numFmtId="0" fontId="1" fillId="3" borderId="3" xfId="0" applyFont="1" applyFill="1" applyBorder="1" applyAlignment="1">
      <alignment horizontal="center"/>
    </xf>
    <xf numFmtId="0" fontId="1" fillId="3" borderId="11" xfId="0" applyFont="1" applyFill="1" applyBorder="1" applyAlignment="1">
      <alignment horizontal="center"/>
    </xf>
    <xf numFmtId="0" fontId="1" fillId="3" borderId="7" xfId="0" applyFont="1" applyFill="1" applyBorder="1" applyAlignment="1">
      <alignment horizontal="center"/>
    </xf>
    <xf numFmtId="0" fontId="1" fillId="3" borderId="9" xfId="0" applyFont="1" applyFill="1" applyBorder="1" applyAlignment="1">
      <alignment horizontal="center" vertical="center" wrapText="1"/>
    </xf>
    <xf numFmtId="0" fontId="1" fillId="3" borderId="13" xfId="0"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49" fontId="1" fillId="3" borderId="13" xfId="0" applyNumberFormat="1"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0" xfId="0" quotePrefix="1"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2" borderId="0" xfId="0" applyFont="1" applyFill="1" applyBorder="1" applyAlignment="1">
      <alignment horizontal="center" vertical="center"/>
    </xf>
    <xf numFmtId="0" fontId="1" fillId="0" borderId="1" xfId="0" applyFont="1" applyBorder="1" applyAlignment="1"/>
    <xf numFmtId="0" fontId="1" fillId="0" borderId="0" xfId="0" quotePrefix="1" applyFont="1" applyFill="1" applyBorder="1" applyAlignment="1">
      <alignment horizontal="center" vertical="center" wrapText="1"/>
    </xf>
    <xf numFmtId="49" fontId="1" fillId="3" borderId="0" xfId="0" applyNumberFormat="1"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49" fontId="1" fillId="2" borderId="0" xfId="0" applyNumberFormat="1"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4" xfId="0" applyFont="1" applyFill="1" applyBorder="1" applyAlignment="1">
      <alignment horizontal="center" vertical="center" wrapText="1"/>
    </xf>
    <xf numFmtId="49" fontId="1" fillId="3" borderId="14" xfId="0" applyNumberFormat="1" applyFont="1" applyFill="1" applyBorder="1" applyAlignment="1">
      <alignment horizontal="center" vertical="center" wrapText="1"/>
    </xf>
    <xf numFmtId="43" fontId="1" fillId="0" borderId="3" xfId="1" applyFont="1" applyFill="1" applyBorder="1"/>
    <xf numFmtId="0" fontId="1" fillId="2" borderId="8" xfId="0" applyFont="1" applyFill="1" applyBorder="1" applyAlignment="1">
      <alignment horizontal="center" vertical="center" wrapText="1"/>
    </xf>
    <xf numFmtId="0" fontId="1" fillId="2" borderId="1" xfId="0" applyFont="1" applyFill="1" applyBorder="1"/>
    <xf numFmtId="166" fontId="1" fillId="3" borderId="0" xfId="1" applyNumberFormat="1" applyFont="1" applyFill="1"/>
    <xf numFmtId="0" fontId="1" fillId="2" borderId="0" xfId="0" applyFont="1" applyFill="1" applyBorder="1" applyAlignment="1">
      <alignment horizontal="right"/>
    </xf>
    <xf numFmtId="3" fontId="1" fillId="2" borderId="0" xfId="0" applyNumberFormat="1" applyFont="1" applyFill="1"/>
    <xf numFmtId="164" fontId="1" fillId="2" borderId="0" xfId="1" applyNumberFormat="1" applyFont="1" applyFill="1"/>
    <xf numFmtId="2" fontId="1" fillId="2" borderId="0" xfId="0" applyNumberFormat="1" applyFont="1" applyFill="1"/>
    <xf numFmtId="4" fontId="1" fillId="2" borderId="0" xfId="0" applyNumberFormat="1" applyFont="1" applyFill="1"/>
    <xf numFmtId="4" fontId="1" fillId="2" borderId="0" xfId="0" applyNumberFormat="1" applyFont="1" applyFill="1" applyBorder="1"/>
    <xf numFmtId="166" fontId="1" fillId="0" borderId="1" xfId="1" applyNumberFormat="1" applyFont="1" applyFill="1" applyBorder="1"/>
    <xf numFmtId="3" fontId="1" fillId="0" borderId="1" xfId="0" applyNumberFormat="1" applyFont="1" applyFill="1" applyBorder="1" applyAlignment="1">
      <alignment horizontal="right" vertical="center"/>
    </xf>
    <xf numFmtId="3" fontId="1" fillId="0" borderId="1" xfId="0" applyNumberFormat="1" applyFont="1" applyFill="1" applyBorder="1"/>
    <xf numFmtId="167" fontId="1" fillId="0" borderId="1" xfId="0" applyNumberFormat="1" applyFont="1" applyFill="1" applyBorder="1" applyAlignment="1">
      <alignment horizontal="center" vertical="center"/>
    </xf>
    <xf numFmtId="2" fontId="1" fillId="0" borderId="1" xfId="0" applyNumberFormat="1" applyFont="1" applyFill="1" applyBorder="1" applyAlignment="1">
      <alignment horizontal="right"/>
    </xf>
    <xf numFmtId="0" fontId="1" fillId="0" borderId="1" xfId="0" applyFont="1" applyFill="1" applyBorder="1" applyAlignment="1">
      <alignment horizontal="right" vertical="center"/>
    </xf>
    <xf numFmtId="166" fontId="1" fillId="0" borderId="1" xfId="1" applyNumberFormat="1" applyFont="1" applyFill="1" applyBorder="1" applyAlignment="1">
      <alignment horizontal="right" vertical="center" wrapText="1"/>
    </xf>
    <xf numFmtId="43" fontId="1" fillId="0" borderId="1" xfId="1" applyFont="1" applyFill="1" applyBorder="1" applyAlignment="1">
      <alignment horizontal="right" vertical="center"/>
    </xf>
    <xf numFmtId="43" fontId="1" fillId="0" borderId="1" xfId="1" applyFont="1" applyFill="1" applyBorder="1"/>
    <xf numFmtId="0" fontId="1" fillId="0" borderId="1" xfId="0" applyFont="1" applyFill="1" applyBorder="1" applyAlignment="1">
      <alignment horizontal="center" vertical="center" wrapText="1"/>
    </xf>
    <xf numFmtId="4" fontId="1" fillId="0" borderId="1" xfId="0" applyNumberFormat="1" applyFont="1" applyFill="1" applyBorder="1" applyAlignment="1">
      <alignment horizontal="right" vertical="center"/>
    </xf>
    <xf numFmtId="39" fontId="1" fillId="0" borderId="1" xfId="1" applyNumberFormat="1" applyFont="1" applyFill="1" applyBorder="1" applyAlignment="1">
      <alignment horizontal="right" vertical="center"/>
    </xf>
    <xf numFmtId="4" fontId="1" fillId="0" borderId="1" xfId="0" applyNumberFormat="1" applyFont="1" applyFill="1" applyBorder="1"/>
    <xf numFmtId="4" fontId="1" fillId="0" borderId="1" xfId="0" quotePrefix="1" applyNumberFormat="1" applyFont="1" applyFill="1" applyBorder="1" applyAlignment="1">
      <alignment horizontal="right" vertical="center"/>
    </xf>
    <xf numFmtId="166" fontId="1" fillId="0" borderId="1" xfId="1" applyNumberFormat="1" applyFont="1" applyFill="1" applyBorder="1" applyAlignment="1">
      <alignment horizontal="center" vertical="center" wrapText="1"/>
    </xf>
    <xf numFmtId="3" fontId="1" fillId="0" borderId="1" xfId="1" applyNumberFormat="1" applyFont="1" applyFill="1" applyBorder="1" applyAlignment="1">
      <alignment horizontal="right" vertical="center"/>
    </xf>
    <xf numFmtId="43" fontId="1" fillId="0" borderId="1" xfId="1" applyNumberFormat="1" applyFont="1" applyFill="1" applyBorder="1" applyAlignment="1">
      <alignment horizontal="center" vertical="center" wrapText="1"/>
    </xf>
    <xf numFmtId="43" fontId="1" fillId="0" borderId="1" xfId="0" applyNumberFormat="1" applyFont="1" applyFill="1" applyBorder="1" applyAlignment="1">
      <alignment horizontal="right" vertical="center"/>
    </xf>
    <xf numFmtId="0" fontId="1" fillId="0" borderId="2" xfId="0" applyFont="1" applyFill="1" applyBorder="1" applyAlignment="1">
      <alignment horizontal="center" vertical="center" wrapText="1"/>
    </xf>
    <xf numFmtId="167" fontId="1" fillId="0" borderId="1"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center"/>
    </xf>
    <xf numFmtId="0" fontId="1" fillId="0" borderId="6" xfId="0"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66" fontId="2" fillId="0" borderId="1" xfId="1" applyNumberFormat="1" applyFont="1" applyFill="1" applyBorder="1" applyAlignment="1">
      <alignment horizontal="center" vertical="center"/>
    </xf>
    <xf numFmtId="4" fontId="1" fillId="5" borderId="1" xfId="1" applyNumberFormat="1" applyFont="1" applyFill="1" applyBorder="1" applyAlignment="1">
      <alignment horizontal="right" vertical="center"/>
    </xf>
  </cellXfs>
  <cellStyles count="2">
    <cellStyle name="Comma" xfId="1" builtinId="3"/>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U32"/>
  <sheetViews>
    <sheetView tabSelected="1" zoomScaleNormal="100" zoomScaleSheetLayoutView="75" workbookViewId="0"/>
  </sheetViews>
  <sheetFormatPr defaultColWidth="9.1796875" defaultRowHeight="17.25" customHeight="1" x14ac:dyDescent="0.25"/>
  <cols>
    <col min="1" max="1" width="5" style="41" bestFit="1" customWidth="1"/>
    <col min="2" max="2" width="26.81640625" style="41" bestFit="1" customWidth="1"/>
    <col min="3" max="9" width="26.453125" style="41" customWidth="1"/>
    <col min="10" max="16" width="26.26953125" style="41" customWidth="1"/>
    <col min="17" max="17" width="26.7265625" style="41" customWidth="1"/>
    <col min="18" max="21" width="23" style="41" customWidth="1"/>
    <col min="22" max="24" width="26.7265625" style="41" customWidth="1"/>
    <col min="25" max="26" width="25.81640625" style="41" customWidth="1"/>
    <col min="27" max="27" width="26.54296875" style="41" customWidth="1"/>
    <col min="28" max="31" width="26.1796875" style="41" customWidth="1"/>
    <col min="32" max="33" width="23.453125" style="41" customWidth="1"/>
    <col min="34" max="34" width="28" style="41" customWidth="1"/>
    <col min="35" max="41" width="22.26953125" style="41" customWidth="1"/>
    <col min="42" max="43" width="24.81640625" style="41" customWidth="1"/>
    <col min="44" max="44" width="22.26953125" style="41" customWidth="1"/>
    <col min="45" max="47" width="24.81640625" style="41" customWidth="1"/>
    <col min="48" max="54" width="26.453125" style="41" customWidth="1"/>
    <col min="55" max="64" width="22.453125" style="41" customWidth="1"/>
    <col min="65" max="65" width="31.54296875" style="41" customWidth="1"/>
    <col min="66" max="66" width="32.1796875" style="41" customWidth="1"/>
    <col min="67" max="67" width="33.81640625" style="41" customWidth="1"/>
    <col min="68" max="68" width="3.54296875" style="62" customWidth="1"/>
    <col min="69" max="69" width="16.81640625" style="41" customWidth="1"/>
    <col min="70" max="70" width="46.26953125" style="41" customWidth="1"/>
    <col min="71" max="71" width="10.1796875" style="41" bestFit="1" customWidth="1"/>
    <col min="72" max="83" width="12" style="41" customWidth="1"/>
    <col min="84" max="84" width="4.81640625" style="41" customWidth="1"/>
    <col min="85" max="87" width="23.7265625" style="41" customWidth="1"/>
    <col min="88" max="88" width="13.26953125" style="41" customWidth="1"/>
    <col min="89" max="89" width="18.81640625" style="41" customWidth="1"/>
    <col min="90" max="90" width="41.1796875" style="62" customWidth="1"/>
    <col min="91" max="93" width="22.7265625" style="62" customWidth="1"/>
    <col min="94" max="94" width="9.1796875" style="41" customWidth="1"/>
    <col min="95" max="104" width="9.1796875" style="62" customWidth="1"/>
    <col min="105" max="105" width="10.1796875" style="62" customWidth="1"/>
    <col min="106" max="106" width="21.81640625" style="62" customWidth="1"/>
    <col min="107" max="16384" width="9.1796875" style="62"/>
  </cols>
  <sheetData>
    <row r="1" spans="1:94" ht="17.25" customHeight="1" x14ac:dyDescent="0.25">
      <c r="B1" s="62"/>
      <c r="C1" s="46">
        <v>1</v>
      </c>
      <c r="D1" s="46"/>
      <c r="E1" s="45">
        <v>2</v>
      </c>
      <c r="F1" s="63">
        <v>3</v>
      </c>
      <c r="G1" s="64">
        <v>4</v>
      </c>
      <c r="H1" s="45">
        <v>5</v>
      </c>
      <c r="I1" s="45">
        <v>6</v>
      </c>
      <c r="J1" s="45">
        <v>7</v>
      </c>
      <c r="K1" s="45">
        <v>8</v>
      </c>
      <c r="L1" s="46">
        <v>9</v>
      </c>
      <c r="M1" s="46"/>
      <c r="N1" s="46">
        <v>10</v>
      </c>
      <c r="O1" s="46"/>
      <c r="P1" s="45">
        <v>11</v>
      </c>
      <c r="Q1" s="46" t="s">
        <v>0</v>
      </c>
      <c r="R1" s="46"/>
      <c r="S1" s="46"/>
      <c r="T1" s="46"/>
      <c r="U1" s="46"/>
      <c r="V1" s="46"/>
      <c r="W1" s="46"/>
      <c r="X1" s="46"/>
      <c r="Y1" s="46" t="s">
        <v>1</v>
      </c>
      <c r="Z1" s="46"/>
      <c r="AA1" s="46"/>
      <c r="AB1" s="46" t="s">
        <v>2</v>
      </c>
      <c r="AC1" s="46"/>
      <c r="AD1" s="46"/>
      <c r="AE1" s="46" t="s">
        <v>2</v>
      </c>
      <c r="AF1" s="46"/>
      <c r="AG1" s="46"/>
      <c r="AH1" s="45" t="s">
        <v>3</v>
      </c>
      <c r="AI1" s="46" t="s">
        <v>4</v>
      </c>
      <c r="AJ1" s="46"/>
      <c r="AK1" s="46"/>
      <c r="AL1" s="46"/>
      <c r="AM1" s="46"/>
      <c r="AN1" s="46"/>
      <c r="AO1" s="46"/>
      <c r="AP1" s="46" t="s">
        <v>5</v>
      </c>
      <c r="AQ1" s="46"/>
      <c r="AR1" s="46"/>
      <c r="AS1" s="46"/>
      <c r="AT1" s="46" t="s">
        <v>6</v>
      </c>
      <c r="AU1" s="46"/>
      <c r="AV1" s="46" t="s">
        <v>7</v>
      </c>
      <c r="AW1" s="46"/>
      <c r="AX1" s="46"/>
      <c r="AY1" s="46"/>
      <c r="AZ1" s="46"/>
      <c r="BA1" s="46"/>
      <c r="BB1" s="46"/>
      <c r="BC1" s="46"/>
      <c r="BD1" s="46" t="s">
        <v>8</v>
      </c>
      <c r="BE1" s="46"/>
      <c r="BF1" s="46"/>
      <c r="BG1" s="46"/>
      <c r="BH1" s="46"/>
      <c r="BI1" s="46"/>
      <c r="BJ1" s="46"/>
      <c r="BK1" s="46"/>
      <c r="BL1" s="46"/>
      <c r="BM1" s="46" t="s">
        <v>9</v>
      </c>
      <c r="BN1" s="46"/>
      <c r="BO1" s="46"/>
      <c r="BQ1" s="65" t="s">
        <v>10</v>
      </c>
      <c r="BR1" s="51" t="s">
        <v>11</v>
      </c>
      <c r="BS1" s="46" t="s">
        <v>12</v>
      </c>
      <c r="BT1" s="46"/>
      <c r="BU1" s="46"/>
      <c r="BV1" s="46"/>
      <c r="BW1" s="46"/>
      <c r="BX1" s="46"/>
      <c r="BY1" s="46"/>
      <c r="BZ1" s="46"/>
      <c r="CA1" s="46"/>
      <c r="CB1" s="46"/>
      <c r="CC1" s="46"/>
      <c r="CD1" s="46"/>
      <c r="CE1" s="46"/>
      <c r="CG1" s="66" t="s">
        <v>13</v>
      </c>
      <c r="CH1" s="67"/>
      <c r="CI1" s="68"/>
      <c r="CK1" s="2"/>
      <c r="CL1" s="46" t="s">
        <v>14</v>
      </c>
      <c r="CM1" s="46"/>
      <c r="CN1" s="46"/>
      <c r="CO1" s="46"/>
    </row>
    <row r="2" spans="1:94" ht="22.5" customHeight="1" x14ac:dyDescent="0.25">
      <c r="B2" s="62"/>
      <c r="C2" s="69" t="s">
        <v>15</v>
      </c>
      <c r="D2" s="70"/>
      <c r="E2" s="71" t="s">
        <v>16</v>
      </c>
      <c r="F2" s="71" t="s">
        <v>17</v>
      </c>
      <c r="G2" s="71" t="s">
        <v>18</v>
      </c>
      <c r="H2" s="71" t="s">
        <v>19</v>
      </c>
      <c r="I2" s="71" t="s">
        <v>20</v>
      </c>
      <c r="J2" s="71" t="s">
        <v>21</v>
      </c>
      <c r="K2" s="71" t="s">
        <v>22</v>
      </c>
      <c r="L2" s="46" t="s">
        <v>23</v>
      </c>
      <c r="M2" s="46"/>
      <c r="N2" s="46" t="s">
        <v>24</v>
      </c>
      <c r="O2" s="46"/>
      <c r="P2" s="71" t="s">
        <v>25</v>
      </c>
      <c r="Q2" s="45" t="s">
        <v>26</v>
      </c>
      <c r="R2" s="46" t="s">
        <v>27</v>
      </c>
      <c r="S2" s="46"/>
      <c r="T2" s="46"/>
      <c r="U2" s="46"/>
      <c r="V2" s="45" t="s">
        <v>28</v>
      </c>
      <c r="W2" s="45" t="s">
        <v>29</v>
      </c>
      <c r="X2" s="45" t="s">
        <v>30</v>
      </c>
      <c r="Y2" s="65" t="s">
        <v>31</v>
      </c>
      <c r="Z2" s="65" t="s">
        <v>32</v>
      </c>
      <c r="AA2" s="65" t="s">
        <v>33</v>
      </c>
      <c r="AB2" s="46" t="s">
        <v>34</v>
      </c>
      <c r="AC2" s="46"/>
      <c r="AD2" s="46"/>
      <c r="AE2" s="46" t="s">
        <v>34</v>
      </c>
      <c r="AF2" s="46"/>
      <c r="AG2" s="46"/>
      <c r="AH2" s="65" t="s">
        <v>35</v>
      </c>
      <c r="AI2" s="46" t="s">
        <v>36</v>
      </c>
      <c r="AJ2" s="46"/>
      <c r="AK2" s="46"/>
      <c r="AL2" s="46"/>
      <c r="AM2" s="46"/>
      <c r="AN2" s="46"/>
      <c r="AO2" s="46"/>
      <c r="AP2" s="46" t="s">
        <v>37</v>
      </c>
      <c r="AQ2" s="46"/>
      <c r="AR2" s="46"/>
      <c r="AS2" s="46"/>
      <c r="AT2" s="46" t="s">
        <v>38</v>
      </c>
      <c r="AU2" s="46"/>
      <c r="AV2" s="65" t="s">
        <v>39</v>
      </c>
      <c r="AW2" s="65" t="s">
        <v>40</v>
      </c>
      <c r="AX2" s="65" t="s">
        <v>41</v>
      </c>
      <c r="AY2" s="65" t="s">
        <v>42</v>
      </c>
      <c r="AZ2" s="65" t="s">
        <v>43</v>
      </c>
      <c r="BA2" s="72" t="s">
        <v>44</v>
      </c>
      <c r="BB2" s="65" t="s">
        <v>45</v>
      </c>
      <c r="BC2" s="65" t="s">
        <v>46</v>
      </c>
      <c r="BD2" s="65" t="s">
        <v>47</v>
      </c>
      <c r="BE2" s="65" t="s">
        <v>48</v>
      </c>
      <c r="BF2" s="65" t="s">
        <v>49</v>
      </c>
      <c r="BG2" s="65" t="s">
        <v>50</v>
      </c>
      <c r="BH2" s="72" t="s">
        <v>51</v>
      </c>
      <c r="BI2" s="65" t="s">
        <v>52</v>
      </c>
      <c r="BJ2" s="65" t="s">
        <v>53</v>
      </c>
      <c r="BK2" s="65" t="s">
        <v>54</v>
      </c>
      <c r="BL2" s="65" t="s">
        <v>55</v>
      </c>
      <c r="BM2" s="65" t="s">
        <v>56</v>
      </c>
      <c r="BN2" s="65" t="s">
        <v>57</v>
      </c>
      <c r="BO2" s="65" t="s">
        <v>58</v>
      </c>
      <c r="BQ2" s="65"/>
      <c r="BR2" s="51"/>
      <c r="BS2" s="65" t="s">
        <v>59</v>
      </c>
      <c r="BT2" s="65" t="s">
        <v>60</v>
      </c>
      <c r="BU2" s="65" t="s">
        <v>61</v>
      </c>
      <c r="BV2" s="65" t="s">
        <v>62</v>
      </c>
      <c r="BW2" s="65" t="s">
        <v>63</v>
      </c>
      <c r="BX2" s="65" t="s">
        <v>64</v>
      </c>
      <c r="BY2" s="65" t="s">
        <v>65</v>
      </c>
      <c r="BZ2" s="65" t="s">
        <v>66</v>
      </c>
      <c r="CA2" s="65" t="s">
        <v>67</v>
      </c>
      <c r="CB2" s="65" t="s">
        <v>68</v>
      </c>
      <c r="CC2" s="65" t="s">
        <v>69</v>
      </c>
      <c r="CD2" s="65" t="s">
        <v>70</v>
      </c>
      <c r="CE2" s="65" t="s">
        <v>71</v>
      </c>
      <c r="CG2" s="73" t="s">
        <v>72</v>
      </c>
      <c r="CH2" s="74" t="s">
        <v>73</v>
      </c>
      <c r="CI2" s="73" t="s">
        <v>74</v>
      </c>
      <c r="CK2" s="50" t="s">
        <v>75</v>
      </c>
      <c r="CL2" s="47" t="s">
        <v>76</v>
      </c>
      <c r="CM2" s="49" t="s">
        <v>77</v>
      </c>
      <c r="CN2" s="47" t="s">
        <v>78</v>
      </c>
      <c r="CO2" s="49" t="s">
        <v>79</v>
      </c>
    </row>
    <row r="3" spans="1:94" s="84" customFormat="1" ht="17.25" customHeight="1" x14ac:dyDescent="0.25">
      <c r="A3" s="75"/>
      <c r="B3" s="76"/>
      <c r="C3" s="16" t="s">
        <v>80</v>
      </c>
      <c r="D3" s="16" t="s">
        <v>81</v>
      </c>
      <c r="E3" s="77"/>
      <c r="F3" s="77"/>
      <c r="G3" s="77"/>
      <c r="H3" s="77"/>
      <c r="I3" s="77"/>
      <c r="J3" s="77"/>
      <c r="K3" s="77"/>
      <c r="L3" s="44" t="s">
        <v>80</v>
      </c>
      <c r="M3" s="16" t="s">
        <v>81</v>
      </c>
      <c r="N3" s="16" t="s">
        <v>80</v>
      </c>
      <c r="O3" s="16" t="s">
        <v>81</v>
      </c>
      <c r="P3" s="77"/>
      <c r="Q3" s="71" t="s">
        <v>82</v>
      </c>
      <c r="R3" s="52" t="s">
        <v>83</v>
      </c>
      <c r="S3" s="78"/>
      <c r="T3" s="78"/>
      <c r="U3" s="53"/>
      <c r="V3" s="71" t="s">
        <v>84</v>
      </c>
      <c r="W3" s="71" t="s">
        <v>85</v>
      </c>
      <c r="X3" s="65" t="s">
        <v>86</v>
      </c>
      <c r="Y3" s="65"/>
      <c r="Z3" s="65"/>
      <c r="AA3" s="65"/>
      <c r="AB3" s="52" t="s">
        <v>87</v>
      </c>
      <c r="AC3" s="78"/>
      <c r="AD3" s="53"/>
      <c r="AE3" s="52" t="s">
        <v>88</v>
      </c>
      <c r="AF3" s="78"/>
      <c r="AG3" s="53"/>
      <c r="AH3" s="65"/>
      <c r="AI3" s="71" t="s">
        <v>89</v>
      </c>
      <c r="AJ3" s="71" t="s">
        <v>90</v>
      </c>
      <c r="AK3" s="71" t="s">
        <v>91</v>
      </c>
      <c r="AL3" s="71" t="s">
        <v>92</v>
      </c>
      <c r="AM3" s="71" t="s">
        <v>93</v>
      </c>
      <c r="AN3" s="71" t="s">
        <v>94</v>
      </c>
      <c r="AO3" s="71" t="s">
        <v>95</v>
      </c>
      <c r="AP3" s="71" t="s">
        <v>96</v>
      </c>
      <c r="AQ3" s="71" t="s">
        <v>97</v>
      </c>
      <c r="AR3" s="71" t="s">
        <v>98</v>
      </c>
      <c r="AS3" s="71" t="s">
        <v>99</v>
      </c>
      <c r="AT3" s="71" t="s">
        <v>100</v>
      </c>
      <c r="AU3" s="71" t="s">
        <v>101</v>
      </c>
      <c r="AV3" s="65"/>
      <c r="AW3" s="65"/>
      <c r="AX3" s="65"/>
      <c r="AY3" s="65"/>
      <c r="AZ3" s="65"/>
      <c r="BA3" s="79"/>
      <c r="BB3" s="65"/>
      <c r="BC3" s="65"/>
      <c r="BD3" s="65"/>
      <c r="BE3" s="65"/>
      <c r="BF3" s="65"/>
      <c r="BG3" s="65"/>
      <c r="BH3" s="79"/>
      <c r="BI3" s="65"/>
      <c r="BJ3" s="65"/>
      <c r="BK3" s="65"/>
      <c r="BL3" s="65"/>
      <c r="BM3" s="65"/>
      <c r="BN3" s="65"/>
      <c r="BO3" s="65"/>
      <c r="BP3" s="80"/>
      <c r="BQ3" s="65"/>
      <c r="BR3" s="51"/>
      <c r="BS3" s="65"/>
      <c r="BT3" s="65"/>
      <c r="BU3" s="81"/>
      <c r="BV3" s="65"/>
      <c r="BW3" s="65"/>
      <c r="BX3" s="65"/>
      <c r="BY3" s="65"/>
      <c r="BZ3" s="65"/>
      <c r="CA3" s="65"/>
      <c r="CB3" s="65"/>
      <c r="CC3" s="65"/>
      <c r="CD3" s="65"/>
      <c r="CE3" s="65"/>
      <c r="CF3" s="82"/>
      <c r="CG3" s="73"/>
      <c r="CH3" s="83"/>
      <c r="CI3" s="73"/>
      <c r="CK3" s="50"/>
      <c r="CL3" s="47"/>
      <c r="CM3" s="50"/>
      <c r="CN3" s="47"/>
      <c r="CO3" s="50"/>
    </row>
    <row r="4" spans="1:94" s="84" customFormat="1" ht="50.25" customHeight="1" x14ac:dyDescent="0.25">
      <c r="A4" s="75"/>
      <c r="B4" s="71" t="s">
        <v>102</v>
      </c>
      <c r="C4" s="71" t="s">
        <v>103</v>
      </c>
      <c r="D4" s="71" t="s">
        <v>104</v>
      </c>
      <c r="E4" s="77"/>
      <c r="F4" s="77"/>
      <c r="G4" s="77"/>
      <c r="H4" s="77"/>
      <c r="I4" s="77"/>
      <c r="J4" s="77"/>
      <c r="K4" s="77"/>
      <c r="L4" s="71" t="s">
        <v>105</v>
      </c>
      <c r="M4" s="71" t="s">
        <v>106</v>
      </c>
      <c r="N4" s="71" t="s">
        <v>107</v>
      </c>
      <c r="O4" s="71" t="s">
        <v>108</v>
      </c>
      <c r="P4" s="77"/>
      <c r="Q4" s="77"/>
      <c r="R4" s="52" t="s">
        <v>109</v>
      </c>
      <c r="S4" s="53"/>
      <c r="T4" s="52" t="s">
        <v>110</v>
      </c>
      <c r="U4" s="53"/>
      <c r="V4" s="77"/>
      <c r="W4" s="77"/>
      <c r="X4" s="65"/>
      <c r="Y4" s="65"/>
      <c r="Z4" s="65"/>
      <c r="AA4" s="65"/>
      <c r="AB4" s="71" t="s">
        <v>111</v>
      </c>
      <c r="AC4" s="71" t="s">
        <v>112</v>
      </c>
      <c r="AD4" s="71" t="s">
        <v>113</v>
      </c>
      <c r="AE4" s="71" t="s">
        <v>114</v>
      </c>
      <c r="AF4" s="71" t="s">
        <v>115</v>
      </c>
      <c r="AG4" s="71" t="s">
        <v>116</v>
      </c>
      <c r="AH4" s="65"/>
      <c r="AI4" s="77"/>
      <c r="AJ4" s="77"/>
      <c r="AK4" s="77"/>
      <c r="AL4" s="77"/>
      <c r="AM4" s="77"/>
      <c r="AN4" s="77"/>
      <c r="AO4" s="77"/>
      <c r="AP4" s="77"/>
      <c r="AQ4" s="77"/>
      <c r="AR4" s="77"/>
      <c r="AS4" s="77"/>
      <c r="AT4" s="77"/>
      <c r="AU4" s="77"/>
      <c r="AV4" s="65"/>
      <c r="AW4" s="65"/>
      <c r="AX4" s="65"/>
      <c r="AY4" s="65"/>
      <c r="AZ4" s="65"/>
      <c r="BA4" s="79"/>
      <c r="BB4" s="65"/>
      <c r="BC4" s="65"/>
      <c r="BD4" s="65"/>
      <c r="BE4" s="65"/>
      <c r="BF4" s="65"/>
      <c r="BG4" s="65"/>
      <c r="BH4" s="79"/>
      <c r="BI4" s="65"/>
      <c r="BJ4" s="65"/>
      <c r="BK4" s="65"/>
      <c r="BL4" s="65"/>
      <c r="BM4" s="65"/>
      <c r="BN4" s="65"/>
      <c r="BO4" s="65"/>
      <c r="BQ4" s="65"/>
      <c r="BR4" s="51"/>
      <c r="BS4" s="65"/>
      <c r="BT4" s="65"/>
      <c r="BU4" s="81"/>
      <c r="BV4" s="65"/>
      <c r="BW4" s="65"/>
      <c r="BX4" s="65"/>
      <c r="BY4" s="65"/>
      <c r="BZ4" s="65"/>
      <c r="CA4" s="65"/>
      <c r="CB4" s="65"/>
      <c r="CC4" s="65"/>
      <c r="CD4" s="65"/>
      <c r="CE4" s="65"/>
      <c r="CF4" s="85"/>
      <c r="CG4" s="73"/>
      <c r="CH4" s="83"/>
      <c r="CI4" s="73"/>
      <c r="CJ4" s="86"/>
      <c r="CK4" s="50"/>
      <c r="CL4" s="47"/>
      <c r="CM4" s="50"/>
      <c r="CN4" s="47"/>
      <c r="CO4" s="50"/>
    </row>
    <row r="5" spans="1:94" s="84" customFormat="1" ht="36.75" customHeight="1" x14ac:dyDescent="0.25">
      <c r="A5" s="75"/>
      <c r="B5" s="87"/>
      <c r="C5" s="87"/>
      <c r="D5" s="87"/>
      <c r="E5" s="87"/>
      <c r="F5" s="87"/>
      <c r="G5" s="87"/>
      <c r="H5" s="87"/>
      <c r="I5" s="87"/>
      <c r="J5" s="87"/>
      <c r="K5" s="87"/>
      <c r="L5" s="87"/>
      <c r="M5" s="87"/>
      <c r="N5" s="87"/>
      <c r="O5" s="87"/>
      <c r="P5" s="87"/>
      <c r="Q5" s="87"/>
      <c r="R5" s="16" t="s">
        <v>117</v>
      </c>
      <c r="S5" s="16" t="s">
        <v>118</v>
      </c>
      <c r="T5" s="16" t="s">
        <v>117</v>
      </c>
      <c r="U5" s="16" t="s">
        <v>118</v>
      </c>
      <c r="V5" s="87"/>
      <c r="W5" s="87"/>
      <c r="X5" s="65"/>
      <c r="Y5" s="65"/>
      <c r="Z5" s="65"/>
      <c r="AA5" s="65"/>
      <c r="AB5" s="87"/>
      <c r="AC5" s="87"/>
      <c r="AD5" s="87"/>
      <c r="AE5" s="87"/>
      <c r="AF5" s="87"/>
      <c r="AG5" s="87"/>
      <c r="AH5" s="65"/>
      <c r="AI5" s="87"/>
      <c r="AJ5" s="87"/>
      <c r="AK5" s="87"/>
      <c r="AL5" s="87"/>
      <c r="AM5" s="87"/>
      <c r="AN5" s="87"/>
      <c r="AO5" s="87"/>
      <c r="AP5" s="87"/>
      <c r="AQ5" s="87"/>
      <c r="AR5" s="87"/>
      <c r="AS5" s="87"/>
      <c r="AT5" s="87"/>
      <c r="AU5" s="87"/>
      <c r="AV5" s="65"/>
      <c r="AW5" s="65"/>
      <c r="AX5" s="65"/>
      <c r="AY5" s="65"/>
      <c r="AZ5" s="65"/>
      <c r="BA5" s="88"/>
      <c r="BB5" s="65"/>
      <c r="BC5" s="65"/>
      <c r="BD5" s="65"/>
      <c r="BE5" s="65"/>
      <c r="BF5" s="65"/>
      <c r="BG5" s="65"/>
      <c r="BH5" s="88"/>
      <c r="BI5" s="65"/>
      <c r="BJ5" s="65"/>
      <c r="BK5" s="65"/>
      <c r="BL5" s="65"/>
      <c r="BM5" s="65"/>
      <c r="BN5" s="65"/>
      <c r="BO5" s="65"/>
      <c r="BQ5" s="65"/>
      <c r="BR5" s="51"/>
      <c r="BS5" s="65"/>
      <c r="BT5" s="65"/>
      <c r="BU5" s="81"/>
      <c r="BV5" s="65"/>
      <c r="BW5" s="65"/>
      <c r="BX5" s="65"/>
      <c r="BY5" s="65"/>
      <c r="BZ5" s="65"/>
      <c r="CA5" s="65"/>
      <c r="CB5" s="65"/>
      <c r="CC5" s="65"/>
      <c r="CD5" s="65"/>
      <c r="CE5" s="65"/>
      <c r="CF5" s="85"/>
      <c r="CG5" s="73"/>
      <c r="CH5" s="89"/>
      <c r="CI5" s="73"/>
      <c r="CJ5" s="86"/>
      <c r="CK5" s="50"/>
      <c r="CL5" s="48"/>
      <c r="CM5" s="50"/>
      <c r="CN5" s="48"/>
      <c r="CO5" s="50"/>
    </row>
    <row r="6" spans="1:94" s="84" customFormat="1" ht="17.25" customHeight="1" x14ac:dyDescent="0.3">
      <c r="A6" s="3" t="s">
        <v>119</v>
      </c>
      <c r="B6" s="4" t="s">
        <v>120</v>
      </c>
      <c r="C6" s="100">
        <v>180736100</v>
      </c>
      <c r="D6" s="100">
        <v>419194900</v>
      </c>
      <c r="E6" s="101">
        <v>599931000</v>
      </c>
      <c r="F6" s="17">
        <v>0</v>
      </c>
      <c r="G6" s="17">
        <v>599931000</v>
      </c>
      <c r="H6" s="102">
        <v>0</v>
      </c>
      <c r="I6" s="101">
        <v>599931000</v>
      </c>
      <c r="J6" s="103">
        <v>3.0339999999999998</v>
      </c>
      <c r="K6" s="104">
        <v>79.149999999999991</v>
      </c>
      <c r="L6" s="105"/>
      <c r="M6" s="102"/>
      <c r="N6" s="100"/>
      <c r="O6" s="106">
        <v>159612059</v>
      </c>
      <c r="P6" s="101">
        <v>759543059</v>
      </c>
      <c r="Q6" s="107">
        <v>4637389.46</v>
      </c>
      <c r="R6" s="107"/>
      <c r="S6" s="107"/>
      <c r="T6" s="108">
        <v>1473.95</v>
      </c>
      <c r="U6" s="108"/>
      <c r="V6" s="90">
        <v>4635915.51</v>
      </c>
      <c r="W6" s="109"/>
      <c r="X6" s="110">
        <v>4635915.51</v>
      </c>
      <c r="Y6" s="111">
        <v>378335.39</v>
      </c>
      <c r="Z6" s="111">
        <v>0</v>
      </c>
      <c r="AA6" s="111">
        <v>151908.60999999999</v>
      </c>
      <c r="AB6" s="112">
        <v>10317144</v>
      </c>
      <c r="AC6" s="112">
        <v>0</v>
      </c>
      <c r="AD6" s="112">
        <v>0</v>
      </c>
      <c r="AE6" s="112">
        <v>2592668</v>
      </c>
      <c r="AF6" s="112">
        <v>119986</v>
      </c>
      <c r="AG6" s="112">
        <v>0</v>
      </c>
      <c r="AH6" s="113">
        <v>18195957.509999998</v>
      </c>
      <c r="AI6" s="114">
        <v>13365811</v>
      </c>
      <c r="AJ6" s="114">
        <v>1507189</v>
      </c>
      <c r="AK6" s="114">
        <v>28373698</v>
      </c>
      <c r="AL6" s="114">
        <v>0</v>
      </c>
      <c r="AM6" s="114">
        <v>25100</v>
      </c>
      <c r="AN6" s="114">
        <v>12108210</v>
      </c>
      <c r="AO6" s="115">
        <v>55380008</v>
      </c>
      <c r="AP6" s="116">
        <v>589500</v>
      </c>
      <c r="AQ6" s="116">
        <v>879898.17</v>
      </c>
      <c r="AR6" s="116">
        <v>145000</v>
      </c>
      <c r="AS6" s="117">
        <v>1614398.17</v>
      </c>
      <c r="AT6" s="114">
        <v>2250</v>
      </c>
      <c r="AU6" s="114">
        <v>30250</v>
      </c>
      <c r="AV6" s="114"/>
      <c r="AW6" s="114"/>
      <c r="AX6" s="114"/>
      <c r="AY6" s="114"/>
      <c r="AZ6" s="114"/>
      <c r="BA6" s="114"/>
      <c r="BB6" s="114"/>
      <c r="BC6" s="114"/>
      <c r="BD6" s="114"/>
      <c r="BE6" s="114"/>
      <c r="BF6" s="114"/>
      <c r="BG6" s="114"/>
      <c r="BH6" s="114"/>
      <c r="BI6" s="114"/>
      <c r="BJ6" s="114"/>
      <c r="BK6" s="114"/>
      <c r="BL6" s="114">
        <v>0</v>
      </c>
      <c r="BM6" s="114"/>
      <c r="BN6" s="114"/>
      <c r="BO6" s="114"/>
      <c r="BP6" s="118"/>
      <c r="BQ6" s="109"/>
      <c r="BR6" s="109"/>
      <c r="BS6" s="119">
        <v>0.77300000000000002</v>
      </c>
      <c r="BT6" s="119">
        <v>6.4000000000000001E-2</v>
      </c>
      <c r="BU6" s="119">
        <v>0</v>
      </c>
      <c r="BV6" s="119">
        <v>2.6000000000000002E-2</v>
      </c>
      <c r="BW6" s="119">
        <v>1.72</v>
      </c>
      <c r="BX6" s="119">
        <v>0</v>
      </c>
      <c r="BY6" s="119">
        <v>0</v>
      </c>
      <c r="BZ6" s="119">
        <v>0.432</v>
      </c>
      <c r="CA6" s="119">
        <v>1.9E-2</v>
      </c>
      <c r="CB6" s="119">
        <v>0</v>
      </c>
      <c r="CC6" s="119">
        <v>3.0339999999999998</v>
      </c>
      <c r="CD6" s="120">
        <v>79.149999999999991</v>
      </c>
      <c r="CE6" s="119">
        <v>2.395645288886775</v>
      </c>
      <c r="CF6" s="121"/>
      <c r="CG6" s="114"/>
      <c r="CH6" s="114"/>
      <c r="CI6" s="114"/>
      <c r="CJ6" s="122"/>
      <c r="CK6" s="123" t="s">
        <v>120</v>
      </c>
      <c r="CL6" s="123" t="s">
        <v>121</v>
      </c>
      <c r="CM6" s="124">
        <v>357</v>
      </c>
      <c r="CN6" s="124">
        <v>114828354</v>
      </c>
      <c r="CO6" s="1" t="s">
        <v>122</v>
      </c>
    </row>
    <row r="7" spans="1:94" s="84" customFormat="1" ht="17.25" customHeight="1" x14ac:dyDescent="0.3">
      <c r="A7" s="3" t="s">
        <v>123</v>
      </c>
      <c r="B7" s="4" t="s">
        <v>124</v>
      </c>
      <c r="C7" s="100">
        <v>72480370</v>
      </c>
      <c r="D7" s="100">
        <v>144430500</v>
      </c>
      <c r="E7" s="101">
        <v>216910870</v>
      </c>
      <c r="F7" s="17">
        <v>0</v>
      </c>
      <c r="G7" s="17">
        <v>216910870</v>
      </c>
      <c r="H7" s="102">
        <v>244868</v>
      </c>
      <c r="I7" s="101">
        <v>217155738</v>
      </c>
      <c r="J7" s="103">
        <v>3.3819999999999997</v>
      </c>
      <c r="K7" s="104">
        <v>94.14</v>
      </c>
      <c r="L7" s="105"/>
      <c r="M7" s="102"/>
      <c r="N7" s="100"/>
      <c r="O7" s="106">
        <v>14498115</v>
      </c>
      <c r="P7" s="101">
        <v>231653853</v>
      </c>
      <c r="Q7" s="107">
        <v>1414362.39</v>
      </c>
      <c r="R7" s="107"/>
      <c r="S7" s="107"/>
      <c r="T7" s="108">
        <v>14086.51</v>
      </c>
      <c r="U7" s="108"/>
      <c r="V7" s="90">
        <v>1400275.88</v>
      </c>
      <c r="W7" s="109"/>
      <c r="X7" s="110">
        <v>1400275.88</v>
      </c>
      <c r="Y7" s="111">
        <v>0</v>
      </c>
      <c r="Z7" s="111">
        <v>0</v>
      </c>
      <c r="AA7" s="111">
        <v>46330.77</v>
      </c>
      <c r="AB7" s="112">
        <v>3963708</v>
      </c>
      <c r="AC7" s="112">
        <v>0</v>
      </c>
      <c r="AD7" s="112">
        <v>0</v>
      </c>
      <c r="AE7" s="112">
        <v>1769784.6</v>
      </c>
      <c r="AF7" s="112">
        <v>86862.3</v>
      </c>
      <c r="AG7" s="112">
        <v>76841.67</v>
      </c>
      <c r="AH7" s="113">
        <v>7343803.2199999997</v>
      </c>
      <c r="AI7" s="114">
        <v>1260200</v>
      </c>
      <c r="AJ7" s="114">
        <v>0</v>
      </c>
      <c r="AK7" s="114">
        <v>14364600</v>
      </c>
      <c r="AL7" s="114">
        <v>4094400</v>
      </c>
      <c r="AM7" s="114">
        <v>1059700</v>
      </c>
      <c r="AN7" s="114">
        <v>2131800</v>
      </c>
      <c r="AO7" s="115">
        <v>22910700</v>
      </c>
      <c r="AP7" s="116">
        <v>583200</v>
      </c>
      <c r="AQ7" s="116">
        <v>515298.98</v>
      </c>
      <c r="AR7" s="116">
        <v>132000</v>
      </c>
      <c r="AS7" s="117">
        <v>1230498.98</v>
      </c>
      <c r="AT7" s="114">
        <v>5250</v>
      </c>
      <c r="AU7" s="114">
        <v>20000</v>
      </c>
      <c r="AV7" s="114"/>
      <c r="AW7" s="114"/>
      <c r="AX7" s="114"/>
      <c r="AY7" s="114"/>
      <c r="AZ7" s="114"/>
      <c r="BA7" s="114"/>
      <c r="BB7" s="114"/>
      <c r="BC7" s="114"/>
      <c r="BD7" s="114"/>
      <c r="BE7" s="114"/>
      <c r="BF7" s="114"/>
      <c r="BG7" s="114"/>
      <c r="BH7" s="114"/>
      <c r="BI7" s="114"/>
      <c r="BJ7" s="114"/>
      <c r="BK7" s="114"/>
      <c r="BL7" s="114">
        <v>0</v>
      </c>
      <c r="BM7" s="114"/>
      <c r="BN7" s="114"/>
      <c r="BO7" s="114"/>
      <c r="BP7" s="118"/>
      <c r="BQ7" s="109"/>
      <c r="BR7" s="109"/>
      <c r="BS7" s="119">
        <v>0.64500000000000002</v>
      </c>
      <c r="BT7" s="119">
        <v>0</v>
      </c>
      <c r="BU7" s="119">
        <v>0</v>
      </c>
      <c r="BV7" s="119">
        <v>2.2000000000000002E-2</v>
      </c>
      <c r="BW7" s="119">
        <v>1.8259999999999998</v>
      </c>
      <c r="BX7" s="119">
        <v>0</v>
      </c>
      <c r="BY7" s="119">
        <v>0</v>
      </c>
      <c r="BZ7" s="119">
        <v>0.81399999999999995</v>
      </c>
      <c r="CA7" s="119">
        <v>0.04</v>
      </c>
      <c r="CB7" s="119">
        <v>3.5000000000000003E-2</v>
      </c>
      <c r="CC7" s="119">
        <v>3.3819999999999997</v>
      </c>
      <c r="CD7" s="120">
        <v>94.14</v>
      </c>
      <c r="CE7" s="119">
        <v>3.170162345626947</v>
      </c>
      <c r="CF7" s="121"/>
      <c r="CG7" s="114"/>
      <c r="CH7" s="114"/>
      <c r="CI7" s="114"/>
      <c r="CJ7" s="122"/>
      <c r="CK7" s="123" t="s">
        <v>120</v>
      </c>
      <c r="CL7" s="123" t="s">
        <v>125</v>
      </c>
      <c r="CM7" s="124">
        <v>219</v>
      </c>
      <c r="CN7" s="124">
        <v>75281600</v>
      </c>
      <c r="CO7" s="1">
        <v>0.48699999999999999</v>
      </c>
      <c r="CP7" s="91"/>
    </row>
    <row r="8" spans="1:94" s="84" customFormat="1" ht="17.25" customHeight="1" x14ac:dyDescent="0.3">
      <c r="A8" s="3" t="s">
        <v>126</v>
      </c>
      <c r="B8" s="4" t="s">
        <v>127</v>
      </c>
      <c r="C8" s="100">
        <v>38609350</v>
      </c>
      <c r="D8" s="100">
        <v>88161822</v>
      </c>
      <c r="E8" s="101">
        <v>126771172</v>
      </c>
      <c r="F8" s="17">
        <v>0</v>
      </c>
      <c r="G8" s="17">
        <v>126771172</v>
      </c>
      <c r="H8" s="102">
        <v>50</v>
      </c>
      <c r="I8" s="101">
        <v>126771222</v>
      </c>
      <c r="J8" s="103">
        <v>5.8730000000000002</v>
      </c>
      <c r="K8" s="104">
        <v>60.440000000000005</v>
      </c>
      <c r="L8" s="105"/>
      <c r="M8" s="102"/>
      <c r="N8" s="100"/>
      <c r="O8" s="106">
        <v>85523866</v>
      </c>
      <c r="P8" s="101">
        <v>212295088</v>
      </c>
      <c r="Q8" s="107">
        <v>1296167.47</v>
      </c>
      <c r="R8" s="107"/>
      <c r="S8" s="107"/>
      <c r="T8" s="108">
        <v>5140.3599999999997</v>
      </c>
      <c r="U8" s="108"/>
      <c r="V8" s="90">
        <v>1291027.1099999999</v>
      </c>
      <c r="W8" s="109"/>
      <c r="X8" s="110">
        <v>1291027.1099999999</v>
      </c>
      <c r="Y8" s="111">
        <v>105746.14</v>
      </c>
      <c r="Z8" s="111">
        <v>0</v>
      </c>
      <c r="AA8" s="111">
        <v>42459.02</v>
      </c>
      <c r="AB8" s="112">
        <v>3931616</v>
      </c>
      <c r="AC8" s="112">
        <v>0</v>
      </c>
      <c r="AD8" s="112">
        <v>0</v>
      </c>
      <c r="AE8" s="112">
        <v>2073958.71</v>
      </c>
      <c r="AF8" s="112">
        <v>0</v>
      </c>
      <c r="AG8" s="112">
        <v>0</v>
      </c>
      <c r="AH8" s="113">
        <v>7444806.9799999995</v>
      </c>
      <c r="AI8" s="114">
        <v>13751700</v>
      </c>
      <c r="AJ8" s="114">
        <v>167400</v>
      </c>
      <c r="AK8" s="114">
        <v>16896700</v>
      </c>
      <c r="AL8" s="114">
        <v>5290700</v>
      </c>
      <c r="AM8" s="114">
        <v>401900</v>
      </c>
      <c r="AN8" s="114">
        <v>2037800</v>
      </c>
      <c r="AO8" s="115">
        <v>38546200</v>
      </c>
      <c r="AP8" s="116">
        <v>400000</v>
      </c>
      <c r="AQ8" s="116">
        <v>1333143.6399999999</v>
      </c>
      <c r="AR8" s="116">
        <v>105000</v>
      </c>
      <c r="AS8" s="117">
        <v>1838143.64</v>
      </c>
      <c r="AT8" s="114">
        <v>2000</v>
      </c>
      <c r="AU8" s="114">
        <v>15750</v>
      </c>
      <c r="AV8" s="114"/>
      <c r="AW8" s="114"/>
      <c r="AX8" s="114"/>
      <c r="AY8" s="114"/>
      <c r="AZ8" s="114"/>
      <c r="BA8" s="114"/>
      <c r="BB8" s="114"/>
      <c r="BC8" s="114"/>
      <c r="BD8" s="114"/>
      <c r="BE8" s="114"/>
      <c r="BF8" s="114"/>
      <c r="BG8" s="114"/>
      <c r="BH8" s="114"/>
      <c r="BI8" s="114"/>
      <c r="BJ8" s="114"/>
      <c r="BK8" s="114"/>
      <c r="BL8" s="114">
        <v>0</v>
      </c>
      <c r="BM8" s="114"/>
      <c r="BN8" s="114"/>
      <c r="BO8" s="114"/>
      <c r="BP8" s="118"/>
      <c r="BQ8" s="109"/>
      <c r="BR8" s="109"/>
      <c r="BS8" s="119">
        <v>1.0189999999999999</v>
      </c>
      <c r="BT8" s="119">
        <v>8.4000000000000005E-2</v>
      </c>
      <c r="BU8" s="119">
        <v>0</v>
      </c>
      <c r="BV8" s="119">
        <v>3.4000000000000002E-2</v>
      </c>
      <c r="BW8" s="119">
        <v>3.101</v>
      </c>
      <c r="BX8" s="119">
        <v>0</v>
      </c>
      <c r="BY8" s="119">
        <v>0</v>
      </c>
      <c r="BZ8" s="119">
        <v>1.635</v>
      </c>
      <c r="CA8" s="119">
        <v>0</v>
      </c>
      <c r="CB8" s="119">
        <v>0</v>
      </c>
      <c r="CC8" s="119">
        <v>5.8730000000000002</v>
      </c>
      <c r="CD8" s="120">
        <v>60.440000000000005</v>
      </c>
      <c r="CE8" s="119">
        <v>3.5068201766401677</v>
      </c>
      <c r="CF8" s="121"/>
      <c r="CG8" s="114"/>
      <c r="CH8" s="114"/>
      <c r="CI8" s="114"/>
      <c r="CJ8" s="122"/>
      <c r="CK8" s="123" t="s">
        <v>120</v>
      </c>
      <c r="CL8" s="123" t="s">
        <v>128</v>
      </c>
      <c r="CM8" s="124">
        <v>113</v>
      </c>
      <c r="CN8" s="124">
        <v>17349100</v>
      </c>
      <c r="CO8" s="1">
        <v>0.68500000000000005</v>
      </c>
      <c r="CP8" s="91"/>
    </row>
    <row r="9" spans="1:94" s="84" customFormat="1" ht="17.25" customHeight="1" x14ac:dyDescent="0.3">
      <c r="A9" s="3" t="s">
        <v>129</v>
      </c>
      <c r="B9" s="4" t="s">
        <v>130</v>
      </c>
      <c r="C9" s="100">
        <v>241456400</v>
      </c>
      <c r="D9" s="100">
        <v>463232300</v>
      </c>
      <c r="E9" s="101">
        <v>704688700</v>
      </c>
      <c r="F9" s="17">
        <v>0</v>
      </c>
      <c r="G9" s="17">
        <v>704688700</v>
      </c>
      <c r="H9" s="102">
        <v>2386261</v>
      </c>
      <c r="I9" s="101">
        <v>707074961</v>
      </c>
      <c r="J9" s="103">
        <v>2.823</v>
      </c>
      <c r="K9" s="104">
        <v>89.75</v>
      </c>
      <c r="L9" s="105"/>
      <c r="M9" s="102"/>
      <c r="N9" s="100"/>
      <c r="O9" s="106">
        <v>81757992</v>
      </c>
      <c r="P9" s="101">
        <v>788832953</v>
      </c>
      <c r="Q9" s="107">
        <v>4816218.88</v>
      </c>
      <c r="R9" s="107"/>
      <c r="S9" s="107"/>
      <c r="T9" s="108">
        <v>3062.81</v>
      </c>
      <c r="U9" s="108"/>
      <c r="V9" s="90">
        <v>4813156.07</v>
      </c>
      <c r="W9" s="109"/>
      <c r="X9" s="110">
        <v>4813156.07</v>
      </c>
      <c r="Y9" s="111">
        <v>392924.95</v>
      </c>
      <c r="Z9" s="111">
        <v>0</v>
      </c>
      <c r="AA9" s="111">
        <v>157766.59</v>
      </c>
      <c r="AB9" s="112">
        <v>6185520</v>
      </c>
      <c r="AC9" s="112">
        <v>6454611</v>
      </c>
      <c r="AD9" s="112">
        <v>0</v>
      </c>
      <c r="AE9" s="112">
        <v>1775309.77</v>
      </c>
      <c r="AF9" s="112">
        <v>176768.71</v>
      </c>
      <c r="AG9" s="112">
        <v>0</v>
      </c>
      <c r="AH9" s="113">
        <v>19956057.09</v>
      </c>
      <c r="AI9" s="114">
        <v>25057309</v>
      </c>
      <c r="AJ9" s="114">
        <v>31801300</v>
      </c>
      <c r="AK9" s="114">
        <v>19718194</v>
      </c>
      <c r="AL9" s="114">
        <v>12518730</v>
      </c>
      <c r="AM9" s="114">
        <v>490600</v>
      </c>
      <c r="AN9" s="114">
        <v>9350700</v>
      </c>
      <c r="AO9" s="115">
        <v>98936833</v>
      </c>
      <c r="AP9" s="116">
        <v>4000000</v>
      </c>
      <c r="AQ9" s="116">
        <v>3026469.84</v>
      </c>
      <c r="AR9" s="116">
        <v>250000</v>
      </c>
      <c r="AS9" s="117">
        <v>7276469.8399999999</v>
      </c>
      <c r="AT9" s="114">
        <v>5250</v>
      </c>
      <c r="AU9" s="114">
        <v>32750</v>
      </c>
      <c r="AV9" s="114"/>
      <c r="AW9" s="114"/>
      <c r="AX9" s="114"/>
      <c r="AY9" s="114"/>
      <c r="AZ9" s="114"/>
      <c r="BA9" s="114"/>
      <c r="BB9" s="114"/>
      <c r="BC9" s="114"/>
      <c r="BD9" s="114"/>
      <c r="BE9" s="114"/>
      <c r="BF9" s="114"/>
      <c r="BG9" s="114"/>
      <c r="BH9" s="114"/>
      <c r="BI9" s="114"/>
      <c r="BJ9" s="114"/>
      <c r="BK9" s="114"/>
      <c r="BL9" s="114">
        <v>0</v>
      </c>
      <c r="BM9" s="114"/>
      <c r="BN9" s="114"/>
      <c r="BO9" s="114"/>
      <c r="BP9" s="118"/>
      <c r="BQ9" s="109"/>
      <c r="BR9" s="109"/>
      <c r="BS9" s="119">
        <v>0.68100000000000005</v>
      </c>
      <c r="BT9" s="119">
        <v>5.6000000000000001E-2</v>
      </c>
      <c r="BU9" s="119">
        <v>0</v>
      </c>
      <c r="BV9" s="119">
        <v>2.3E-2</v>
      </c>
      <c r="BW9" s="119">
        <v>0.875</v>
      </c>
      <c r="BX9" s="119">
        <v>0.91200000000000003</v>
      </c>
      <c r="BY9" s="119">
        <v>0</v>
      </c>
      <c r="BZ9" s="119">
        <v>0.251</v>
      </c>
      <c r="CA9" s="119">
        <v>2.5000000000000001E-2</v>
      </c>
      <c r="CB9" s="119">
        <v>0</v>
      </c>
      <c r="CC9" s="119">
        <v>2.823</v>
      </c>
      <c r="CD9" s="120">
        <v>89.75</v>
      </c>
      <c r="CE9" s="119">
        <v>2.5298204156032513</v>
      </c>
      <c r="CF9" s="121"/>
      <c r="CG9" s="114"/>
      <c r="CH9" s="114"/>
      <c r="CI9" s="114"/>
      <c r="CJ9" s="122"/>
      <c r="CK9" s="123" t="s">
        <v>120</v>
      </c>
      <c r="CL9" s="123" t="s">
        <v>131</v>
      </c>
      <c r="CM9" s="124">
        <v>60</v>
      </c>
      <c r="CN9" s="124">
        <v>17244400</v>
      </c>
      <c r="CO9" s="1">
        <v>0.68</v>
      </c>
      <c r="CP9" s="91"/>
    </row>
    <row r="10" spans="1:94" s="84" customFormat="1" ht="17.25" customHeight="1" x14ac:dyDescent="0.3">
      <c r="A10" s="3" t="s">
        <v>132</v>
      </c>
      <c r="B10" s="4" t="s">
        <v>133</v>
      </c>
      <c r="C10" s="100">
        <v>127402195</v>
      </c>
      <c r="D10" s="100">
        <v>286172817</v>
      </c>
      <c r="E10" s="101">
        <v>413575012</v>
      </c>
      <c r="F10" s="17">
        <v>0</v>
      </c>
      <c r="G10" s="17">
        <v>413575012</v>
      </c>
      <c r="H10" s="102">
        <v>744496</v>
      </c>
      <c r="I10" s="101">
        <v>414319508</v>
      </c>
      <c r="J10" s="103">
        <v>3.169</v>
      </c>
      <c r="K10" s="104">
        <v>91.66</v>
      </c>
      <c r="L10" s="105"/>
      <c r="M10" s="102"/>
      <c r="N10" s="100"/>
      <c r="O10" s="106">
        <v>39825881</v>
      </c>
      <c r="P10" s="101">
        <v>454145389</v>
      </c>
      <c r="Q10" s="107">
        <v>2772784.26</v>
      </c>
      <c r="R10" s="107"/>
      <c r="S10" s="107"/>
      <c r="T10" s="108">
        <v>1136.75</v>
      </c>
      <c r="U10" s="108"/>
      <c r="V10" s="90">
        <v>2771647.51</v>
      </c>
      <c r="W10" s="109"/>
      <c r="X10" s="110">
        <v>2771647.51</v>
      </c>
      <c r="Y10" s="111">
        <v>226214</v>
      </c>
      <c r="Z10" s="111">
        <v>0</v>
      </c>
      <c r="AA10" s="111">
        <v>90829.08</v>
      </c>
      <c r="AB10" s="112">
        <v>4069896</v>
      </c>
      <c r="AC10" s="112">
        <v>4643901</v>
      </c>
      <c r="AD10" s="112">
        <v>0</v>
      </c>
      <c r="AE10" s="112">
        <v>1325133.97</v>
      </c>
      <c r="AF10" s="112">
        <v>0</v>
      </c>
      <c r="AG10" s="112">
        <v>0</v>
      </c>
      <c r="AH10" s="113">
        <v>13127621.560000001</v>
      </c>
      <c r="AI10" s="114">
        <v>17674800</v>
      </c>
      <c r="AJ10" s="114">
        <v>556400</v>
      </c>
      <c r="AK10" s="114">
        <v>11470220</v>
      </c>
      <c r="AL10" s="114">
        <v>4082200</v>
      </c>
      <c r="AM10" s="114">
        <v>282900</v>
      </c>
      <c r="AN10" s="114">
        <v>6458700</v>
      </c>
      <c r="AO10" s="115">
        <v>40525220</v>
      </c>
      <c r="AP10" s="116">
        <v>591650</v>
      </c>
      <c r="AQ10" s="116">
        <v>471869.16</v>
      </c>
      <c r="AR10" s="116">
        <v>200000</v>
      </c>
      <c r="AS10" s="117">
        <v>1263519.1599999999</v>
      </c>
      <c r="AT10" s="114">
        <v>2250</v>
      </c>
      <c r="AU10" s="114">
        <v>17000</v>
      </c>
      <c r="AV10" s="114"/>
      <c r="AW10" s="114"/>
      <c r="AX10" s="114"/>
      <c r="AY10" s="114"/>
      <c r="AZ10" s="114"/>
      <c r="BA10" s="114"/>
      <c r="BB10" s="114"/>
      <c r="BC10" s="114"/>
      <c r="BD10" s="114"/>
      <c r="BE10" s="114"/>
      <c r="BF10" s="114"/>
      <c r="BG10" s="114"/>
      <c r="BH10" s="114"/>
      <c r="BI10" s="114"/>
      <c r="BJ10" s="114"/>
      <c r="BK10" s="114"/>
      <c r="BL10" s="114">
        <v>0</v>
      </c>
      <c r="BM10" s="114"/>
      <c r="BN10" s="114"/>
      <c r="BO10" s="114"/>
      <c r="BP10" s="118"/>
      <c r="BQ10" s="109"/>
      <c r="BR10" s="109"/>
      <c r="BS10" s="119">
        <v>0.66900000000000004</v>
      </c>
      <c r="BT10" s="119">
        <v>5.5E-2</v>
      </c>
      <c r="BU10" s="119">
        <v>0</v>
      </c>
      <c r="BV10" s="119">
        <v>2.1999999999999999E-2</v>
      </c>
      <c r="BW10" s="119">
        <v>0.98299999999999998</v>
      </c>
      <c r="BX10" s="119">
        <v>1.121</v>
      </c>
      <c r="BY10" s="119">
        <v>0</v>
      </c>
      <c r="BZ10" s="119">
        <v>0.31900000000000001</v>
      </c>
      <c r="CA10" s="119">
        <v>0</v>
      </c>
      <c r="CB10" s="119">
        <v>0</v>
      </c>
      <c r="CC10" s="119">
        <v>3.169</v>
      </c>
      <c r="CD10" s="120">
        <v>91.66</v>
      </c>
      <c r="CE10" s="119">
        <v>2.8906209064251889</v>
      </c>
      <c r="CF10" s="121"/>
      <c r="CG10" s="114"/>
      <c r="CH10" s="114"/>
      <c r="CI10" s="114"/>
      <c r="CJ10" s="122"/>
      <c r="CK10" s="123" t="s">
        <v>120</v>
      </c>
      <c r="CL10" s="123" t="s">
        <v>134</v>
      </c>
      <c r="CM10" s="124">
        <v>208</v>
      </c>
      <c r="CN10" s="124">
        <v>45089800</v>
      </c>
      <c r="CO10" s="1">
        <v>0.63100000000000001</v>
      </c>
      <c r="CP10" s="91"/>
    </row>
    <row r="11" spans="1:94" s="84" customFormat="1" ht="17.25" customHeight="1" x14ac:dyDescent="0.3">
      <c r="A11" s="3" t="s">
        <v>135</v>
      </c>
      <c r="B11" s="4" t="s">
        <v>136</v>
      </c>
      <c r="C11" s="100">
        <v>85963700</v>
      </c>
      <c r="D11" s="100">
        <v>204148178</v>
      </c>
      <c r="E11" s="101">
        <v>290111878</v>
      </c>
      <c r="F11" s="17">
        <v>0</v>
      </c>
      <c r="G11" s="17">
        <v>290111878</v>
      </c>
      <c r="H11" s="102">
        <v>608907</v>
      </c>
      <c r="I11" s="101">
        <v>290720785</v>
      </c>
      <c r="J11" s="103">
        <v>2.4489999999999998</v>
      </c>
      <c r="K11" s="104">
        <v>98.98</v>
      </c>
      <c r="L11" s="105"/>
      <c r="M11" s="102"/>
      <c r="N11" s="100"/>
      <c r="O11" s="106">
        <v>4268938</v>
      </c>
      <c r="P11" s="101">
        <v>294989723</v>
      </c>
      <c r="Q11" s="107">
        <v>1801059.49</v>
      </c>
      <c r="R11" s="107"/>
      <c r="S11" s="107"/>
      <c r="T11" s="108">
        <v>3417.49</v>
      </c>
      <c r="U11" s="108"/>
      <c r="V11" s="90">
        <v>1797642</v>
      </c>
      <c r="W11" s="109"/>
      <c r="X11" s="110">
        <v>1797642</v>
      </c>
      <c r="Y11" s="111">
        <v>146937.09</v>
      </c>
      <c r="Z11" s="111">
        <v>0</v>
      </c>
      <c r="AA11" s="111">
        <v>58997.94</v>
      </c>
      <c r="AB11" s="112">
        <v>2269077</v>
      </c>
      <c r="AC11" s="112">
        <v>1919763</v>
      </c>
      <c r="AD11" s="112">
        <v>0</v>
      </c>
      <c r="AE11" s="112">
        <v>868471</v>
      </c>
      <c r="AF11" s="112">
        <v>58144</v>
      </c>
      <c r="AG11" s="112">
        <v>0</v>
      </c>
      <c r="AH11" s="113">
        <v>7119032.0300000003</v>
      </c>
      <c r="AI11" s="114">
        <v>1230100</v>
      </c>
      <c r="AJ11" s="114">
        <v>888700</v>
      </c>
      <c r="AK11" s="114">
        <v>14469920</v>
      </c>
      <c r="AL11" s="114">
        <v>4248600</v>
      </c>
      <c r="AM11" s="114">
        <v>325600</v>
      </c>
      <c r="AN11" s="114">
        <v>13489500</v>
      </c>
      <c r="AO11" s="115">
        <v>34652420</v>
      </c>
      <c r="AP11" s="116">
        <v>550000</v>
      </c>
      <c r="AQ11" s="116">
        <v>478532</v>
      </c>
      <c r="AR11" s="116">
        <v>130000</v>
      </c>
      <c r="AS11" s="117">
        <v>1158532</v>
      </c>
      <c r="AT11" s="114">
        <v>1750</v>
      </c>
      <c r="AU11" s="114">
        <v>11000</v>
      </c>
      <c r="AV11" s="114"/>
      <c r="AW11" s="114"/>
      <c r="AX11" s="114"/>
      <c r="AY11" s="114"/>
      <c r="AZ11" s="114"/>
      <c r="BA11" s="114"/>
      <c r="BB11" s="114"/>
      <c r="BC11" s="114"/>
      <c r="BD11" s="114"/>
      <c r="BE11" s="114"/>
      <c r="BF11" s="114"/>
      <c r="BG11" s="114"/>
      <c r="BH11" s="114"/>
      <c r="BI11" s="114"/>
      <c r="BJ11" s="114"/>
      <c r="BK11" s="114"/>
      <c r="BL11" s="114">
        <v>0</v>
      </c>
      <c r="BM11" s="114"/>
      <c r="BN11" s="114"/>
      <c r="BO11" s="114"/>
      <c r="BP11" s="118"/>
      <c r="BQ11" s="109"/>
      <c r="BR11" s="109"/>
      <c r="BS11" s="119">
        <v>0.61899999999999999</v>
      </c>
      <c r="BT11" s="119">
        <v>5.0999999999999997E-2</v>
      </c>
      <c r="BU11" s="119">
        <v>0</v>
      </c>
      <c r="BV11" s="119">
        <v>2.1000000000000001E-2</v>
      </c>
      <c r="BW11" s="119">
        <v>0.78100000000000003</v>
      </c>
      <c r="BX11" s="119">
        <v>0.66</v>
      </c>
      <c r="BY11" s="119">
        <v>0</v>
      </c>
      <c r="BZ11" s="119">
        <v>0.29799999999999999</v>
      </c>
      <c r="CA11" s="119">
        <v>1.9E-2</v>
      </c>
      <c r="CB11" s="119">
        <v>0</v>
      </c>
      <c r="CC11" s="119">
        <v>2.4489999999999998</v>
      </c>
      <c r="CD11" s="120">
        <v>98.98</v>
      </c>
      <c r="CE11" s="119">
        <v>2.4133152699695914</v>
      </c>
      <c r="CF11" s="121"/>
      <c r="CG11" s="114"/>
      <c r="CH11" s="114"/>
      <c r="CI11" s="114"/>
      <c r="CJ11" s="122"/>
      <c r="CK11" s="123" t="s">
        <v>120</v>
      </c>
      <c r="CL11" s="123" t="s">
        <v>137</v>
      </c>
      <c r="CM11" s="124">
        <v>323</v>
      </c>
      <c r="CN11" s="124">
        <v>54372800</v>
      </c>
      <c r="CO11" s="1">
        <v>0.66800000000000004</v>
      </c>
      <c r="CP11" s="91"/>
    </row>
    <row r="12" spans="1:94" s="84" customFormat="1" ht="17.25" customHeight="1" x14ac:dyDescent="0.3">
      <c r="A12" s="3" t="s">
        <v>138</v>
      </c>
      <c r="B12" s="4" t="s">
        <v>139</v>
      </c>
      <c r="C12" s="100">
        <v>123420200</v>
      </c>
      <c r="D12" s="100">
        <v>472212060</v>
      </c>
      <c r="E12" s="101">
        <v>595632260</v>
      </c>
      <c r="F12" s="17">
        <v>0</v>
      </c>
      <c r="G12" s="17">
        <v>595632260</v>
      </c>
      <c r="H12" s="102">
        <v>667495</v>
      </c>
      <c r="I12" s="101">
        <v>596299755</v>
      </c>
      <c r="J12" s="103">
        <v>3.4739999999999998</v>
      </c>
      <c r="K12" s="104">
        <v>78.45</v>
      </c>
      <c r="L12" s="105"/>
      <c r="M12" s="102"/>
      <c r="N12" s="100"/>
      <c r="O12" s="106">
        <v>164674063</v>
      </c>
      <c r="P12" s="101">
        <v>760973818</v>
      </c>
      <c r="Q12" s="107">
        <v>4646124.96</v>
      </c>
      <c r="R12" s="107"/>
      <c r="S12" s="107"/>
      <c r="T12" s="108">
        <v>0</v>
      </c>
      <c r="U12" s="108"/>
      <c r="V12" s="90">
        <v>4646124.96</v>
      </c>
      <c r="W12" s="109"/>
      <c r="X12" s="110">
        <v>4646124.96</v>
      </c>
      <c r="Y12" s="111">
        <v>379048.06</v>
      </c>
      <c r="Z12" s="111">
        <v>0</v>
      </c>
      <c r="AA12" s="111">
        <v>152194.76</v>
      </c>
      <c r="AB12" s="112">
        <v>11586603</v>
      </c>
      <c r="AC12" s="112">
        <v>0</v>
      </c>
      <c r="AD12" s="112">
        <v>0</v>
      </c>
      <c r="AE12" s="112">
        <v>3713384.08</v>
      </c>
      <c r="AF12" s="112">
        <v>237921</v>
      </c>
      <c r="AG12" s="112">
        <v>0</v>
      </c>
      <c r="AH12" s="113">
        <v>20715275.859999999</v>
      </c>
      <c r="AI12" s="114">
        <v>1146100</v>
      </c>
      <c r="AJ12" s="114">
        <v>0</v>
      </c>
      <c r="AK12" s="114">
        <v>7910060</v>
      </c>
      <c r="AL12" s="114">
        <v>3367100</v>
      </c>
      <c r="AM12" s="114">
        <v>956800</v>
      </c>
      <c r="AN12" s="114">
        <v>3729800</v>
      </c>
      <c r="AO12" s="115">
        <v>17109860</v>
      </c>
      <c r="AP12" s="116">
        <v>600000</v>
      </c>
      <c r="AQ12" s="116">
        <v>628280.66</v>
      </c>
      <c r="AR12" s="116">
        <v>235000</v>
      </c>
      <c r="AS12" s="117">
        <v>1463280.6600000001</v>
      </c>
      <c r="AT12" s="114">
        <v>3250</v>
      </c>
      <c r="AU12" s="114">
        <v>19750</v>
      </c>
      <c r="AV12" s="114"/>
      <c r="AW12" s="114"/>
      <c r="AX12" s="114"/>
      <c r="AY12" s="114"/>
      <c r="AZ12" s="114"/>
      <c r="BA12" s="114"/>
      <c r="BB12" s="114"/>
      <c r="BC12" s="114"/>
      <c r="BD12" s="114"/>
      <c r="BE12" s="114"/>
      <c r="BF12" s="114"/>
      <c r="BG12" s="114"/>
      <c r="BH12" s="114"/>
      <c r="BI12" s="114"/>
      <c r="BJ12" s="114"/>
      <c r="BK12" s="114"/>
      <c r="BL12" s="114">
        <v>0</v>
      </c>
      <c r="BM12" s="114"/>
      <c r="BN12" s="114"/>
      <c r="BO12" s="114"/>
      <c r="BP12" s="118"/>
      <c r="BQ12" s="109"/>
      <c r="BR12" s="109"/>
      <c r="BS12" s="119">
        <v>0.78</v>
      </c>
      <c r="BT12" s="119">
        <v>6.4000000000000001E-2</v>
      </c>
      <c r="BU12" s="119">
        <v>0</v>
      </c>
      <c r="BV12" s="119">
        <v>2.5999999999999999E-2</v>
      </c>
      <c r="BW12" s="119">
        <v>1.9430000000000001</v>
      </c>
      <c r="BX12" s="119">
        <v>0</v>
      </c>
      <c r="BY12" s="119">
        <v>0</v>
      </c>
      <c r="BZ12" s="119">
        <v>0.622</v>
      </c>
      <c r="CA12" s="119">
        <v>3.9E-2</v>
      </c>
      <c r="CB12" s="119">
        <v>0</v>
      </c>
      <c r="CC12" s="119">
        <v>3.4739999999999998</v>
      </c>
      <c r="CD12" s="120">
        <v>78.45</v>
      </c>
      <c r="CE12" s="119">
        <v>2.7222061219457094</v>
      </c>
      <c r="CF12" s="121"/>
      <c r="CG12" s="114"/>
      <c r="CH12" s="114"/>
      <c r="CI12" s="114"/>
      <c r="CJ12" s="122"/>
      <c r="CK12" s="123" t="s">
        <v>120</v>
      </c>
      <c r="CL12" s="123" t="s">
        <v>140</v>
      </c>
      <c r="CM12" s="124">
        <v>206</v>
      </c>
      <c r="CN12" s="124">
        <v>30531400</v>
      </c>
      <c r="CO12" s="1">
        <v>0.57899999999999996</v>
      </c>
      <c r="CP12" s="91"/>
    </row>
    <row r="13" spans="1:94" s="84" customFormat="1" ht="17.25" customHeight="1" x14ac:dyDescent="0.3">
      <c r="A13" s="3" t="s">
        <v>141</v>
      </c>
      <c r="B13" s="4" t="s">
        <v>142</v>
      </c>
      <c r="C13" s="100">
        <v>392365100</v>
      </c>
      <c r="D13" s="100">
        <v>631855500</v>
      </c>
      <c r="E13" s="101">
        <v>1024220600</v>
      </c>
      <c r="F13" s="17">
        <v>15200</v>
      </c>
      <c r="G13" s="17">
        <v>1024205400</v>
      </c>
      <c r="H13" s="102">
        <v>100</v>
      </c>
      <c r="I13" s="101">
        <v>1024205500</v>
      </c>
      <c r="J13" s="103">
        <v>3.2639999999999998</v>
      </c>
      <c r="K13" s="104">
        <v>95.8</v>
      </c>
      <c r="L13" s="105"/>
      <c r="M13" s="102"/>
      <c r="N13" s="100"/>
      <c r="O13" s="106">
        <v>51670243</v>
      </c>
      <c r="P13" s="101">
        <v>1075875743</v>
      </c>
      <c r="Q13" s="107">
        <v>6568758.3799999999</v>
      </c>
      <c r="R13" s="107"/>
      <c r="S13" s="107"/>
      <c r="T13" s="108">
        <v>2525.04</v>
      </c>
      <c r="U13" s="108"/>
      <c r="V13" s="90">
        <v>6566233.3399999999</v>
      </c>
      <c r="W13" s="109"/>
      <c r="X13" s="110">
        <v>6566233.3399999999</v>
      </c>
      <c r="Y13" s="111">
        <v>0</v>
      </c>
      <c r="Z13" s="111">
        <v>0</v>
      </c>
      <c r="AA13" s="111">
        <v>215175.15</v>
      </c>
      <c r="AB13" s="112">
        <v>19378843</v>
      </c>
      <c r="AC13" s="112">
        <v>0</v>
      </c>
      <c r="AD13" s="112">
        <v>0</v>
      </c>
      <c r="AE13" s="112">
        <v>6909643</v>
      </c>
      <c r="AF13" s="112">
        <v>0</v>
      </c>
      <c r="AG13" s="112">
        <v>356502.74</v>
      </c>
      <c r="AH13" s="113">
        <v>33426397.23</v>
      </c>
      <c r="AI13" s="114">
        <v>26824400</v>
      </c>
      <c r="AJ13" s="114">
        <v>42018000</v>
      </c>
      <c r="AK13" s="114">
        <v>17675900</v>
      </c>
      <c r="AL13" s="114">
        <v>46150600</v>
      </c>
      <c r="AM13" s="114">
        <v>195000</v>
      </c>
      <c r="AN13" s="114">
        <v>26009300</v>
      </c>
      <c r="AO13" s="115">
        <v>158873200</v>
      </c>
      <c r="AP13" s="116">
        <v>2333318</v>
      </c>
      <c r="AQ13" s="116">
        <v>1244432.04</v>
      </c>
      <c r="AR13" s="116">
        <v>350000</v>
      </c>
      <c r="AS13" s="117">
        <v>3927750.04</v>
      </c>
      <c r="AT13" s="114">
        <v>11000</v>
      </c>
      <c r="AU13" s="114">
        <v>37250</v>
      </c>
      <c r="AV13" s="114"/>
      <c r="AW13" s="114">
        <v>15200</v>
      </c>
      <c r="AX13" s="114"/>
      <c r="AY13" s="114"/>
      <c r="AZ13" s="114"/>
      <c r="BA13" s="114"/>
      <c r="BB13" s="114"/>
      <c r="BC13" s="114"/>
      <c r="BD13" s="114"/>
      <c r="BE13" s="114"/>
      <c r="BF13" s="114"/>
      <c r="BG13" s="114"/>
      <c r="BH13" s="114"/>
      <c r="BI13" s="114"/>
      <c r="BJ13" s="114"/>
      <c r="BK13" s="114"/>
      <c r="BL13" s="114">
        <v>15200</v>
      </c>
      <c r="BM13" s="114"/>
      <c r="BN13" s="114"/>
      <c r="BO13" s="114"/>
      <c r="BP13" s="118"/>
      <c r="BQ13" s="109"/>
      <c r="BR13" s="109"/>
      <c r="BS13" s="119">
        <v>0.64200000000000002</v>
      </c>
      <c r="BT13" s="119">
        <v>0</v>
      </c>
      <c r="BU13" s="119">
        <v>0</v>
      </c>
      <c r="BV13" s="119">
        <v>2.2000000000000002E-2</v>
      </c>
      <c r="BW13" s="119">
        <v>1.8919999999999999</v>
      </c>
      <c r="BX13" s="119">
        <v>0</v>
      </c>
      <c r="BY13" s="119">
        <v>0</v>
      </c>
      <c r="BZ13" s="119">
        <v>0.67400000000000004</v>
      </c>
      <c r="CA13" s="119">
        <v>0</v>
      </c>
      <c r="CB13" s="119">
        <v>3.4000000000000002E-2</v>
      </c>
      <c r="CC13" s="119">
        <v>3.2639999999999998</v>
      </c>
      <c r="CD13" s="120">
        <v>95.8</v>
      </c>
      <c r="CE13" s="119">
        <v>3.1069012799557094</v>
      </c>
      <c r="CF13" s="121"/>
      <c r="CG13" s="114"/>
      <c r="CH13" s="114"/>
      <c r="CI13" s="114"/>
      <c r="CJ13" s="122"/>
      <c r="CK13" s="123" t="s">
        <v>120</v>
      </c>
      <c r="CL13" s="123" t="s">
        <v>143</v>
      </c>
      <c r="CM13" s="124">
        <v>94</v>
      </c>
      <c r="CN13" s="124">
        <v>29612800</v>
      </c>
      <c r="CO13" s="1">
        <v>0.59299999999999997</v>
      </c>
      <c r="CP13" s="91"/>
    </row>
    <row r="14" spans="1:94" s="84" customFormat="1" ht="17.25" customHeight="1" x14ac:dyDescent="0.3">
      <c r="A14" s="3" t="s">
        <v>144</v>
      </c>
      <c r="B14" s="4" t="s">
        <v>145</v>
      </c>
      <c r="C14" s="100">
        <v>43214100</v>
      </c>
      <c r="D14" s="100">
        <v>113943000</v>
      </c>
      <c r="E14" s="101">
        <v>157157100</v>
      </c>
      <c r="F14" s="17">
        <v>0</v>
      </c>
      <c r="G14" s="17">
        <v>157157100</v>
      </c>
      <c r="H14" s="102">
        <v>588492</v>
      </c>
      <c r="I14" s="101">
        <v>157745592</v>
      </c>
      <c r="J14" s="103">
        <v>3.5659999999999998</v>
      </c>
      <c r="K14" s="104">
        <v>75.949999999999989</v>
      </c>
      <c r="L14" s="105"/>
      <c r="M14" s="102"/>
      <c r="N14" s="100"/>
      <c r="O14" s="106">
        <v>50101099</v>
      </c>
      <c r="P14" s="101">
        <v>207846691</v>
      </c>
      <c r="Q14" s="107">
        <v>1269007.78</v>
      </c>
      <c r="R14" s="107"/>
      <c r="S14" s="107"/>
      <c r="T14" s="108">
        <v>351.84</v>
      </c>
      <c r="U14" s="108"/>
      <c r="V14" s="90">
        <v>1268655.94</v>
      </c>
      <c r="W14" s="109"/>
      <c r="X14" s="110">
        <v>1268655.94</v>
      </c>
      <c r="Y14" s="111">
        <v>103530.35</v>
      </c>
      <c r="Z14" s="111">
        <v>0</v>
      </c>
      <c r="AA14" s="111">
        <v>41569.339999999997</v>
      </c>
      <c r="AB14" s="112">
        <v>1422240</v>
      </c>
      <c r="AC14" s="112">
        <v>1922267</v>
      </c>
      <c r="AD14" s="112">
        <v>0</v>
      </c>
      <c r="AE14" s="112">
        <v>835171</v>
      </c>
      <c r="AF14" s="112">
        <v>31431.42</v>
      </c>
      <c r="AG14" s="112">
        <v>0</v>
      </c>
      <c r="AH14" s="113">
        <v>5624865.0499999998</v>
      </c>
      <c r="AI14" s="114">
        <v>0</v>
      </c>
      <c r="AJ14" s="114">
        <v>0</v>
      </c>
      <c r="AK14" s="114">
        <v>57891500</v>
      </c>
      <c r="AL14" s="114">
        <v>295100</v>
      </c>
      <c r="AM14" s="114">
        <v>79600</v>
      </c>
      <c r="AN14" s="114">
        <v>15720900</v>
      </c>
      <c r="AO14" s="115">
        <v>73987100</v>
      </c>
      <c r="AP14" s="116">
        <v>235000</v>
      </c>
      <c r="AQ14" s="116">
        <v>318110</v>
      </c>
      <c r="AR14" s="116">
        <v>72500</v>
      </c>
      <c r="AS14" s="117">
        <v>625610</v>
      </c>
      <c r="AT14" s="114">
        <v>1750</v>
      </c>
      <c r="AU14" s="114">
        <v>9250</v>
      </c>
      <c r="AV14" s="114"/>
      <c r="AW14" s="114"/>
      <c r="AX14" s="114"/>
      <c r="AY14" s="114"/>
      <c r="AZ14" s="114"/>
      <c r="BA14" s="114"/>
      <c r="BB14" s="114"/>
      <c r="BC14" s="114"/>
      <c r="BD14" s="114"/>
      <c r="BE14" s="114"/>
      <c r="BF14" s="114"/>
      <c r="BG14" s="114"/>
      <c r="BH14" s="114"/>
      <c r="BI14" s="114"/>
      <c r="BJ14" s="114"/>
      <c r="BK14" s="114"/>
      <c r="BL14" s="114">
        <v>0</v>
      </c>
      <c r="BM14" s="114"/>
      <c r="BN14" s="114"/>
      <c r="BO14" s="114"/>
      <c r="BP14" s="118"/>
      <c r="BQ14" s="109"/>
      <c r="BR14" s="109"/>
      <c r="BS14" s="119">
        <v>0.80500000000000005</v>
      </c>
      <c r="BT14" s="119">
        <v>6.6000000000000003E-2</v>
      </c>
      <c r="BU14" s="119">
        <v>0</v>
      </c>
      <c r="BV14" s="119">
        <v>2.7E-2</v>
      </c>
      <c r="BW14" s="119">
        <v>0.90200000000000002</v>
      </c>
      <c r="BX14" s="119">
        <v>1.2180000000000002</v>
      </c>
      <c r="BY14" s="119">
        <v>0</v>
      </c>
      <c r="BZ14" s="119">
        <v>0.52900000000000003</v>
      </c>
      <c r="CA14" s="119">
        <v>1.9E-2</v>
      </c>
      <c r="CB14" s="119">
        <v>0</v>
      </c>
      <c r="CC14" s="119">
        <v>3.5659999999999998</v>
      </c>
      <c r="CD14" s="120">
        <v>75.949999999999989</v>
      </c>
      <c r="CE14" s="119">
        <v>2.7062567236155806</v>
      </c>
      <c r="CF14" s="121"/>
      <c r="CG14" s="114"/>
      <c r="CH14" s="114"/>
      <c r="CI14" s="114"/>
      <c r="CJ14" s="122"/>
      <c r="CK14" s="123" t="s">
        <v>120</v>
      </c>
      <c r="CL14" s="123" t="s">
        <v>146</v>
      </c>
      <c r="CM14" s="124">
        <v>159</v>
      </c>
      <c r="CN14" s="124">
        <v>18096600</v>
      </c>
      <c r="CO14" s="1">
        <v>0.91100000000000003</v>
      </c>
      <c r="CP14" s="91"/>
    </row>
    <row r="15" spans="1:94" s="84" customFormat="1" ht="17.25" customHeight="1" x14ac:dyDescent="0.3">
      <c r="A15" s="3" t="s">
        <v>147</v>
      </c>
      <c r="B15" s="4" t="s">
        <v>148</v>
      </c>
      <c r="C15" s="100">
        <v>87775800</v>
      </c>
      <c r="D15" s="100">
        <v>382341100</v>
      </c>
      <c r="E15" s="101">
        <v>470116900</v>
      </c>
      <c r="F15" s="17">
        <v>0</v>
      </c>
      <c r="G15" s="17">
        <v>470116900</v>
      </c>
      <c r="H15" s="102">
        <v>318824</v>
      </c>
      <c r="I15" s="101">
        <v>470435724</v>
      </c>
      <c r="J15" s="103">
        <v>2.516</v>
      </c>
      <c r="K15" s="104">
        <v>80.52</v>
      </c>
      <c r="L15" s="105"/>
      <c r="M15" s="102"/>
      <c r="N15" s="100"/>
      <c r="O15" s="106">
        <v>116594499</v>
      </c>
      <c r="P15" s="101">
        <v>587030223</v>
      </c>
      <c r="Q15" s="107">
        <v>3584112.5</v>
      </c>
      <c r="R15" s="107"/>
      <c r="S15" s="107"/>
      <c r="T15" s="108">
        <v>2493.29</v>
      </c>
      <c r="U15" s="108"/>
      <c r="V15" s="90">
        <v>3581619.21</v>
      </c>
      <c r="W15" s="109"/>
      <c r="X15" s="110">
        <v>3581619.21</v>
      </c>
      <c r="Y15" s="111">
        <v>292405.15000000002</v>
      </c>
      <c r="Z15" s="111">
        <v>0</v>
      </c>
      <c r="AA15" s="111">
        <v>117406.04</v>
      </c>
      <c r="AB15" s="112">
        <v>6255541</v>
      </c>
      <c r="AC15" s="112">
        <v>0</v>
      </c>
      <c r="AD15" s="112">
        <v>0</v>
      </c>
      <c r="AE15" s="112">
        <v>1493594.89</v>
      </c>
      <c r="AF15" s="112">
        <v>94087.14</v>
      </c>
      <c r="AG15" s="112">
        <v>0</v>
      </c>
      <c r="AH15" s="113">
        <v>11834653.430000002</v>
      </c>
      <c r="AI15" s="114">
        <v>5202900</v>
      </c>
      <c r="AJ15" s="114">
        <v>0</v>
      </c>
      <c r="AK15" s="114">
        <v>21627900</v>
      </c>
      <c r="AL15" s="114">
        <v>3871100</v>
      </c>
      <c r="AM15" s="114">
        <v>198500</v>
      </c>
      <c r="AN15" s="114">
        <v>5419900</v>
      </c>
      <c r="AO15" s="115">
        <v>36320300</v>
      </c>
      <c r="AP15" s="116">
        <v>885000</v>
      </c>
      <c r="AQ15" s="116">
        <v>956891.31</v>
      </c>
      <c r="AR15" s="116">
        <v>115000</v>
      </c>
      <c r="AS15" s="117">
        <v>1956891.31</v>
      </c>
      <c r="AT15" s="114">
        <v>5500</v>
      </c>
      <c r="AU15" s="114">
        <v>17750</v>
      </c>
      <c r="AV15" s="114"/>
      <c r="AW15" s="114"/>
      <c r="AX15" s="114"/>
      <c r="AY15" s="114"/>
      <c r="AZ15" s="114"/>
      <c r="BA15" s="114"/>
      <c r="BB15" s="114"/>
      <c r="BC15" s="114"/>
      <c r="BD15" s="114"/>
      <c r="BE15" s="114"/>
      <c r="BF15" s="114"/>
      <c r="BG15" s="114"/>
      <c r="BH15" s="114"/>
      <c r="BI15" s="114"/>
      <c r="BJ15" s="114"/>
      <c r="BK15" s="114"/>
      <c r="BL15" s="114">
        <v>0</v>
      </c>
      <c r="BM15" s="114"/>
      <c r="BN15" s="114"/>
      <c r="BO15" s="114"/>
      <c r="BP15" s="118"/>
      <c r="BQ15" s="109"/>
      <c r="BR15" s="109"/>
      <c r="BS15" s="119">
        <v>0.76200000000000001</v>
      </c>
      <c r="BT15" s="119">
        <v>6.3E-2</v>
      </c>
      <c r="BU15" s="119">
        <v>0</v>
      </c>
      <c r="BV15" s="119">
        <v>2.5000000000000001E-2</v>
      </c>
      <c r="BW15" s="119">
        <v>1.3290000000000002</v>
      </c>
      <c r="BX15" s="119">
        <v>0</v>
      </c>
      <c r="BY15" s="119">
        <v>0</v>
      </c>
      <c r="BZ15" s="119">
        <v>0.317</v>
      </c>
      <c r="CA15" s="119">
        <v>0.02</v>
      </c>
      <c r="CB15" s="119">
        <v>0</v>
      </c>
      <c r="CC15" s="119">
        <v>2.516</v>
      </c>
      <c r="CD15" s="120">
        <v>80.52</v>
      </c>
      <c r="CE15" s="119">
        <v>2.0160211461548552</v>
      </c>
      <c r="CF15" s="121"/>
      <c r="CG15" s="114"/>
      <c r="CH15" s="114"/>
      <c r="CI15" s="114"/>
      <c r="CJ15" s="122"/>
      <c r="CK15" s="123" t="s">
        <v>120</v>
      </c>
      <c r="CL15" s="123" t="s">
        <v>149</v>
      </c>
      <c r="CM15" s="124">
        <v>14</v>
      </c>
      <c r="CN15" s="124">
        <v>2356700</v>
      </c>
      <c r="CO15" s="1">
        <v>0.64500000000000002</v>
      </c>
      <c r="CP15" s="91"/>
    </row>
    <row r="16" spans="1:94" s="84" customFormat="1" ht="17.25" customHeight="1" x14ac:dyDescent="0.3">
      <c r="A16" s="3" t="s">
        <v>150</v>
      </c>
      <c r="B16" s="4" t="s">
        <v>151</v>
      </c>
      <c r="C16" s="100">
        <v>45598300</v>
      </c>
      <c r="D16" s="100">
        <v>172378600</v>
      </c>
      <c r="E16" s="101">
        <v>217976900</v>
      </c>
      <c r="F16" s="17">
        <v>0</v>
      </c>
      <c r="G16" s="17">
        <v>217976900</v>
      </c>
      <c r="H16" s="102">
        <v>1099810</v>
      </c>
      <c r="I16" s="101">
        <v>219076710</v>
      </c>
      <c r="J16" s="103">
        <v>3.0649999999999999</v>
      </c>
      <c r="K16" s="104">
        <v>85.850000000000009</v>
      </c>
      <c r="L16" s="105"/>
      <c r="M16" s="102"/>
      <c r="N16" s="100"/>
      <c r="O16" s="106">
        <v>36671076</v>
      </c>
      <c r="P16" s="101">
        <v>255747786</v>
      </c>
      <c r="Q16" s="107">
        <v>1561467.88</v>
      </c>
      <c r="R16" s="107"/>
      <c r="S16" s="107"/>
      <c r="T16" s="108">
        <v>13591.82</v>
      </c>
      <c r="U16" s="108"/>
      <c r="V16" s="90">
        <v>1547876.0599999998</v>
      </c>
      <c r="W16" s="109"/>
      <c r="X16" s="110">
        <v>1547876.0599999998</v>
      </c>
      <c r="Y16" s="111">
        <v>127390.33</v>
      </c>
      <c r="Z16" s="111">
        <v>0</v>
      </c>
      <c r="AA16" s="111">
        <v>51149.56</v>
      </c>
      <c r="AB16" s="112">
        <v>4123068</v>
      </c>
      <c r="AC16" s="112">
        <v>0</v>
      </c>
      <c r="AD16" s="112">
        <v>0</v>
      </c>
      <c r="AE16" s="112">
        <v>837167</v>
      </c>
      <c r="AF16" s="112">
        <v>27482</v>
      </c>
      <c r="AG16" s="112">
        <v>0</v>
      </c>
      <c r="AH16" s="113">
        <v>6714132.9500000002</v>
      </c>
      <c r="AI16" s="114">
        <v>3021600</v>
      </c>
      <c r="AJ16" s="114">
        <v>197300</v>
      </c>
      <c r="AK16" s="114">
        <v>13752573</v>
      </c>
      <c r="AL16" s="114">
        <v>2394233</v>
      </c>
      <c r="AM16" s="114">
        <v>181000</v>
      </c>
      <c r="AN16" s="114">
        <v>2599600</v>
      </c>
      <c r="AO16" s="115">
        <v>22146306</v>
      </c>
      <c r="AP16" s="116">
        <v>246162</v>
      </c>
      <c r="AQ16" s="116">
        <v>712523</v>
      </c>
      <c r="AR16" s="116">
        <v>25000</v>
      </c>
      <c r="AS16" s="117">
        <v>983685</v>
      </c>
      <c r="AT16" s="114">
        <v>1750</v>
      </c>
      <c r="AU16" s="114">
        <v>11750</v>
      </c>
      <c r="AV16" s="114"/>
      <c r="AW16" s="114"/>
      <c r="AX16" s="114"/>
      <c r="AY16" s="114"/>
      <c r="AZ16" s="114"/>
      <c r="BA16" s="114"/>
      <c r="BB16" s="114"/>
      <c r="BC16" s="114"/>
      <c r="BD16" s="114"/>
      <c r="BE16" s="114"/>
      <c r="BF16" s="114"/>
      <c r="BG16" s="114"/>
      <c r="BH16" s="114"/>
      <c r="BI16" s="114"/>
      <c r="BJ16" s="114"/>
      <c r="BK16" s="114"/>
      <c r="BL16" s="114">
        <v>0</v>
      </c>
      <c r="BM16" s="114"/>
      <c r="BN16" s="114"/>
      <c r="BO16" s="114"/>
      <c r="BP16" s="118"/>
      <c r="BQ16" s="109"/>
      <c r="BR16" s="109"/>
      <c r="BS16" s="119">
        <v>0.70699999999999996</v>
      </c>
      <c r="BT16" s="119">
        <v>5.9000000000000004E-2</v>
      </c>
      <c r="BU16" s="119">
        <v>0</v>
      </c>
      <c r="BV16" s="119">
        <v>2.3E-2</v>
      </c>
      <c r="BW16" s="119">
        <v>1.8819999999999999</v>
      </c>
      <c r="BX16" s="119">
        <v>0</v>
      </c>
      <c r="BY16" s="119">
        <v>0</v>
      </c>
      <c r="BZ16" s="119">
        <v>0.38200000000000001</v>
      </c>
      <c r="CA16" s="119">
        <v>1.2E-2</v>
      </c>
      <c r="CB16" s="119">
        <v>0</v>
      </c>
      <c r="CC16" s="119">
        <v>3.0649999999999999</v>
      </c>
      <c r="CD16" s="120">
        <v>85.850000000000009</v>
      </c>
      <c r="CE16" s="119">
        <v>2.6252946525996514</v>
      </c>
      <c r="CF16" s="121"/>
      <c r="CG16" s="114"/>
      <c r="CH16" s="114"/>
      <c r="CI16" s="114"/>
      <c r="CJ16" s="122"/>
      <c r="CK16" s="123" t="s">
        <v>120</v>
      </c>
      <c r="CL16" s="123" t="s">
        <v>152</v>
      </c>
      <c r="CM16" s="124">
        <v>19</v>
      </c>
      <c r="CN16" s="124">
        <v>4084800</v>
      </c>
      <c r="CO16" s="1">
        <v>0.63700000000000001</v>
      </c>
      <c r="CP16" s="91"/>
    </row>
    <row r="17" spans="1:99" s="84" customFormat="1" ht="17.25" customHeight="1" x14ac:dyDescent="0.3">
      <c r="A17" s="3" t="s">
        <v>153</v>
      </c>
      <c r="B17" s="4" t="s">
        <v>154</v>
      </c>
      <c r="C17" s="100">
        <v>148117800</v>
      </c>
      <c r="D17" s="100">
        <v>356806100</v>
      </c>
      <c r="E17" s="101">
        <v>504923900</v>
      </c>
      <c r="F17" s="17">
        <v>0</v>
      </c>
      <c r="G17" s="17">
        <v>504923900</v>
      </c>
      <c r="H17" s="102">
        <v>0</v>
      </c>
      <c r="I17" s="101">
        <v>504923900</v>
      </c>
      <c r="J17" s="103">
        <v>3.5049999999999999</v>
      </c>
      <c r="K17" s="104">
        <v>81.260000000000005</v>
      </c>
      <c r="L17" s="105"/>
      <c r="M17" s="102"/>
      <c r="N17" s="100"/>
      <c r="O17" s="106">
        <v>117424872</v>
      </c>
      <c r="P17" s="101">
        <v>622348772</v>
      </c>
      <c r="Q17" s="107">
        <v>3799749.87</v>
      </c>
      <c r="R17" s="107"/>
      <c r="S17" s="107"/>
      <c r="T17" s="108">
        <v>191.27</v>
      </c>
      <c r="U17" s="108"/>
      <c r="V17" s="90">
        <v>3799558.6</v>
      </c>
      <c r="W17" s="109"/>
      <c r="X17" s="110">
        <v>3799558.6</v>
      </c>
      <c r="Y17" s="111">
        <v>309997.65000000002</v>
      </c>
      <c r="Z17" s="111">
        <v>0</v>
      </c>
      <c r="AA17" s="111">
        <v>124469.75</v>
      </c>
      <c r="AB17" s="112">
        <v>0</v>
      </c>
      <c r="AC17" s="112">
        <v>10460328</v>
      </c>
      <c r="AD17" s="112">
        <v>0</v>
      </c>
      <c r="AE17" s="112">
        <v>3002160</v>
      </c>
      <c r="AF17" s="112">
        <v>0</v>
      </c>
      <c r="AG17" s="112">
        <v>0</v>
      </c>
      <c r="AH17" s="113">
        <v>17696514</v>
      </c>
      <c r="AI17" s="114">
        <v>10083300</v>
      </c>
      <c r="AJ17" s="114">
        <v>0</v>
      </c>
      <c r="AK17" s="114">
        <v>8967300</v>
      </c>
      <c r="AL17" s="114">
        <v>8128300</v>
      </c>
      <c r="AM17" s="114">
        <v>692400</v>
      </c>
      <c r="AN17" s="114">
        <v>7320100</v>
      </c>
      <c r="AO17" s="115">
        <v>35191400</v>
      </c>
      <c r="AP17" s="116">
        <v>927157</v>
      </c>
      <c r="AQ17" s="116">
        <v>981209</v>
      </c>
      <c r="AR17" s="116">
        <v>177000</v>
      </c>
      <c r="AS17" s="117">
        <v>2085366</v>
      </c>
      <c r="AT17" s="114">
        <v>6250</v>
      </c>
      <c r="AU17" s="114">
        <v>26750</v>
      </c>
      <c r="AV17" s="114"/>
      <c r="AW17" s="114"/>
      <c r="AX17" s="114"/>
      <c r="AY17" s="114"/>
      <c r="AZ17" s="114"/>
      <c r="BA17" s="114"/>
      <c r="BB17" s="114"/>
      <c r="BC17" s="114"/>
      <c r="BD17" s="114"/>
      <c r="BE17" s="114"/>
      <c r="BF17" s="114"/>
      <c r="BG17" s="114"/>
      <c r="BH17" s="114"/>
      <c r="BI17" s="114"/>
      <c r="BJ17" s="114"/>
      <c r="BK17" s="114"/>
      <c r="BL17" s="114">
        <v>0</v>
      </c>
      <c r="BM17" s="114"/>
      <c r="BN17" s="114"/>
      <c r="BO17" s="114"/>
      <c r="BP17" s="118"/>
      <c r="BQ17" s="109"/>
      <c r="BR17" s="109"/>
      <c r="BS17" s="119">
        <v>0.753</v>
      </c>
      <c r="BT17" s="119">
        <v>6.2E-2</v>
      </c>
      <c r="BU17" s="119">
        <v>0</v>
      </c>
      <c r="BV17" s="119">
        <v>2.5000000000000001E-2</v>
      </c>
      <c r="BW17" s="119">
        <v>0</v>
      </c>
      <c r="BX17" s="119">
        <v>2.0710000000000002</v>
      </c>
      <c r="BY17" s="119">
        <v>0</v>
      </c>
      <c r="BZ17" s="119">
        <v>0.59399999999999997</v>
      </c>
      <c r="CA17" s="119">
        <v>0</v>
      </c>
      <c r="CB17" s="119">
        <v>0</v>
      </c>
      <c r="CC17" s="119">
        <v>3.5049999999999999</v>
      </c>
      <c r="CD17" s="120">
        <v>81.260000000000005</v>
      </c>
      <c r="CE17" s="119">
        <v>2.843504285085984</v>
      </c>
      <c r="CF17" s="121"/>
      <c r="CG17" s="114"/>
      <c r="CH17" s="114"/>
      <c r="CI17" s="114"/>
      <c r="CJ17" s="122"/>
      <c r="CK17" s="123" t="s">
        <v>120</v>
      </c>
      <c r="CL17" s="123" t="s">
        <v>155</v>
      </c>
      <c r="CM17" s="124">
        <v>6</v>
      </c>
      <c r="CN17" s="124">
        <v>1912400</v>
      </c>
      <c r="CO17" s="1">
        <v>0.48699999999999999</v>
      </c>
    </row>
    <row r="18" spans="1:99" s="84" customFormat="1" ht="17.25" customHeight="1" x14ac:dyDescent="0.3">
      <c r="A18" s="3" t="s">
        <v>156</v>
      </c>
      <c r="B18" s="4" t="s">
        <v>157</v>
      </c>
      <c r="C18" s="100">
        <v>72607140</v>
      </c>
      <c r="D18" s="100">
        <v>185567500</v>
      </c>
      <c r="E18" s="101">
        <v>258174640</v>
      </c>
      <c r="F18" s="17">
        <v>0</v>
      </c>
      <c r="G18" s="17">
        <v>258174640</v>
      </c>
      <c r="H18" s="102">
        <v>906271</v>
      </c>
      <c r="I18" s="101">
        <v>259080911</v>
      </c>
      <c r="J18" s="103">
        <v>3.7809999999999997</v>
      </c>
      <c r="K18" s="104">
        <v>73.66</v>
      </c>
      <c r="L18" s="105"/>
      <c r="M18" s="102"/>
      <c r="N18" s="100"/>
      <c r="O18" s="106">
        <v>93533346</v>
      </c>
      <c r="P18" s="101">
        <v>352614257</v>
      </c>
      <c r="Q18" s="107">
        <v>2152886.0299999998</v>
      </c>
      <c r="R18" s="107"/>
      <c r="S18" s="107"/>
      <c r="T18" s="108">
        <v>975.35</v>
      </c>
      <c r="U18" s="108"/>
      <c r="V18" s="90">
        <v>2151910.6799999997</v>
      </c>
      <c r="W18" s="109"/>
      <c r="X18" s="110">
        <v>2151910.6799999997</v>
      </c>
      <c r="Y18" s="111">
        <v>175640.41</v>
      </c>
      <c r="Z18" s="111">
        <v>0</v>
      </c>
      <c r="AA18" s="111">
        <v>70522.850000000006</v>
      </c>
      <c r="AB18" s="112">
        <v>3149813</v>
      </c>
      <c r="AC18" s="112">
        <v>3083412</v>
      </c>
      <c r="AD18" s="112">
        <v>0</v>
      </c>
      <c r="AE18" s="112">
        <v>1111063.3400000001</v>
      </c>
      <c r="AF18" s="112">
        <v>51677.36</v>
      </c>
      <c r="AG18" s="112">
        <v>0</v>
      </c>
      <c r="AH18" s="113">
        <v>9794039.6399999987</v>
      </c>
      <c r="AI18" s="114">
        <v>2132600</v>
      </c>
      <c r="AJ18" s="114">
        <v>0</v>
      </c>
      <c r="AK18" s="114">
        <v>19640700</v>
      </c>
      <c r="AL18" s="114">
        <v>3737900</v>
      </c>
      <c r="AM18" s="114">
        <v>274500</v>
      </c>
      <c r="AN18" s="114">
        <v>2927300</v>
      </c>
      <c r="AO18" s="115">
        <v>28713000</v>
      </c>
      <c r="AP18" s="116">
        <v>429000</v>
      </c>
      <c r="AQ18" s="116">
        <v>979636.16</v>
      </c>
      <c r="AR18" s="116">
        <v>320000</v>
      </c>
      <c r="AS18" s="117">
        <v>1728636.1600000001</v>
      </c>
      <c r="AT18" s="114">
        <v>2250</v>
      </c>
      <c r="AU18" s="114">
        <v>14250</v>
      </c>
      <c r="AV18" s="114"/>
      <c r="AW18" s="114"/>
      <c r="AX18" s="114"/>
      <c r="AY18" s="114"/>
      <c r="AZ18" s="114"/>
      <c r="BA18" s="114"/>
      <c r="BB18" s="114"/>
      <c r="BC18" s="114"/>
      <c r="BD18" s="114"/>
      <c r="BE18" s="114"/>
      <c r="BF18" s="114"/>
      <c r="BG18" s="114"/>
      <c r="BH18" s="114"/>
      <c r="BI18" s="114"/>
      <c r="BJ18" s="114"/>
      <c r="BK18" s="114"/>
      <c r="BL18" s="114">
        <v>0</v>
      </c>
      <c r="BM18" s="114"/>
      <c r="BN18" s="114"/>
      <c r="BO18" s="114"/>
      <c r="BP18" s="118"/>
      <c r="BQ18" s="109"/>
      <c r="BR18" s="109"/>
      <c r="BS18" s="119">
        <v>0.83099999999999996</v>
      </c>
      <c r="BT18" s="119">
        <v>6.8000000000000005E-2</v>
      </c>
      <c r="BU18" s="119">
        <v>0</v>
      </c>
      <c r="BV18" s="119">
        <v>2.8000000000000001E-2</v>
      </c>
      <c r="BW18" s="119">
        <v>1.216</v>
      </c>
      <c r="BX18" s="119">
        <v>1.1909999999999998</v>
      </c>
      <c r="BY18" s="119">
        <v>0</v>
      </c>
      <c r="BZ18" s="119">
        <v>0.42799999999999999</v>
      </c>
      <c r="CA18" s="119">
        <v>1.9E-2</v>
      </c>
      <c r="CB18" s="119">
        <v>0</v>
      </c>
      <c r="CC18" s="119">
        <v>3.7809999999999997</v>
      </c>
      <c r="CD18" s="120">
        <v>73.66</v>
      </c>
      <c r="CE18" s="119">
        <v>2.7775506649465957</v>
      </c>
      <c r="CF18" s="121"/>
      <c r="CG18" s="114"/>
      <c r="CH18" s="114"/>
      <c r="CI18" s="114"/>
      <c r="CJ18" s="122"/>
      <c r="CK18" s="123" t="s">
        <v>120</v>
      </c>
      <c r="CL18" s="123" t="s">
        <v>158</v>
      </c>
      <c r="CM18" s="124">
        <v>60</v>
      </c>
      <c r="CN18" s="124">
        <v>15118200</v>
      </c>
      <c r="CO18" s="1">
        <v>0.48699999999999999</v>
      </c>
    </row>
    <row r="19" spans="1:99" s="84" customFormat="1" ht="17.25" customHeight="1" x14ac:dyDescent="0.3">
      <c r="A19" s="3" t="s">
        <v>159</v>
      </c>
      <c r="B19" s="5" t="s">
        <v>160</v>
      </c>
      <c r="C19" s="100">
        <v>91478000</v>
      </c>
      <c r="D19" s="100">
        <v>176238300</v>
      </c>
      <c r="E19" s="101">
        <v>267716300</v>
      </c>
      <c r="F19" s="17">
        <v>0</v>
      </c>
      <c r="G19" s="17">
        <v>267716300</v>
      </c>
      <c r="H19" s="102">
        <v>0</v>
      </c>
      <c r="I19" s="101">
        <v>267716300</v>
      </c>
      <c r="J19" s="103">
        <v>3.238</v>
      </c>
      <c r="K19" s="104">
        <v>84.43</v>
      </c>
      <c r="L19" s="105"/>
      <c r="M19" s="102"/>
      <c r="N19" s="100"/>
      <c r="O19" s="106">
        <v>49814515</v>
      </c>
      <c r="P19" s="101">
        <v>317530815</v>
      </c>
      <c r="Q19" s="107">
        <v>1938684.11</v>
      </c>
      <c r="R19" s="107"/>
      <c r="S19" s="107"/>
      <c r="T19" s="108">
        <v>1711.73</v>
      </c>
      <c r="U19" s="108"/>
      <c r="V19" s="90">
        <v>1936972.3800000001</v>
      </c>
      <c r="W19" s="109"/>
      <c r="X19" s="110">
        <v>1936972.3800000001</v>
      </c>
      <c r="Y19" s="111">
        <v>158165.01999999999</v>
      </c>
      <c r="Z19" s="111">
        <v>0</v>
      </c>
      <c r="AA19" s="111">
        <v>63506.16</v>
      </c>
      <c r="AB19" s="112">
        <v>0</v>
      </c>
      <c r="AC19" s="112">
        <v>5526540</v>
      </c>
      <c r="AD19" s="112">
        <v>0</v>
      </c>
      <c r="AE19" s="112">
        <v>929795</v>
      </c>
      <c r="AF19" s="112">
        <v>53543</v>
      </c>
      <c r="AG19" s="112">
        <v>0</v>
      </c>
      <c r="AH19" s="113">
        <v>8668521.5600000005</v>
      </c>
      <c r="AI19" s="114">
        <v>3975700</v>
      </c>
      <c r="AJ19" s="114">
        <v>161500</v>
      </c>
      <c r="AK19" s="114">
        <v>16125200</v>
      </c>
      <c r="AL19" s="114">
        <v>656800</v>
      </c>
      <c r="AM19" s="114">
        <v>164100</v>
      </c>
      <c r="AN19" s="114">
        <v>971100</v>
      </c>
      <c r="AO19" s="115">
        <v>22054400</v>
      </c>
      <c r="AP19" s="116">
        <v>635000</v>
      </c>
      <c r="AQ19" s="116">
        <v>375466.08</v>
      </c>
      <c r="AR19" s="116">
        <v>126000</v>
      </c>
      <c r="AS19" s="117">
        <v>1136466.08</v>
      </c>
      <c r="AT19" s="114">
        <v>2250</v>
      </c>
      <c r="AU19" s="114">
        <v>13750</v>
      </c>
      <c r="AV19" s="114"/>
      <c r="AW19" s="114"/>
      <c r="AX19" s="114"/>
      <c r="AY19" s="114"/>
      <c r="AZ19" s="114"/>
      <c r="BA19" s="114"/>
      <c r="BB19" s="114"/>
      <c r="BC19" s="114"/>
      <c r="BD19" s="114"/>
      <c r="BE19" s="114"/>
      <c r="BF19" s="114"/>
      <c r="BG19" s="114"/>
      <c r="BH19" s="114"/>
      <c r="BI19" s="114"/>
      <c r="BJ19" s="114"/>
      <c r="BK19" s="114"/>
      <c r="BL19" s="114">
        <v>0</v>
      </c>
      <c r="BM19" s="114"/>
      <c r="BN19" s="114"/>
      <c r="BO19" s="114"/>
      <c r="BP19" s="118"/>
      <c r="BQ19" s="109"/>
      <c r="BR19" s="109"/>
      <c r="BS19" s="119">
        <v>0.72399999999999998</v>
      </c>
      <c r="BT19" s="119">
        <v>0.06</v>
      </c>
      <c r="BU19" s="119">
        <v>0</v>
      </c>
      <c r="BV19" s="119">
        <v>2.4E-2</v>
      </c>
      <c r="BW19" s="119">
        <v>0</v>
      </c>
      <c r="BX19" s="119">
        <v>2.0640000000000001</v>
      </c>
      <c r="BY19" s="119">
        <v>0</v>
      </c>
      <c r="BZ19" s="119">
        <v>0.34699999999999998</v>
      </c>
      <c r="CA19" s="119">
        <v>1.9E-2</v>
      </c>
      <c r="CB19" s="119">
        <v>0</v>
      </c>
      <c r="CC19" s="119">
        <v>3.238</v>
      </c>
      <c r="CD19" s="120">
        <v>84.43</v>
      </c>
      <c r="CE19" s="119">
        <v>2.7299780526812807</v>
      </c>
      <c r="CF19" s="121"/>
      <c r="CG19" s="114"/>
      <c r="CH19" s="114"/>
      <c r="CI19" s="114"/>
      <c r="CJ19" s="122"/>
      <c r="CK19" s="123" t="s">
        <v>120</v>
      </c>
      <c r="CL19" s="123" t="s">
        <v>161</v>
      </c>
      <c r="CM19" s="124">
        <v>214</v>
      </c>
      <c r="CN19" s="124">
        <v>9471500</v>
      </c>
      <c r="CO19" s="1">
        <v>0.53300000000000003</v>
      </c>
    </row>
    <row r="20" spans="1:99" s="84" customFormat="1" ht="17.25" customHeight="1" x14ac:dyDescent="0.3">
      <c r="A20" s="3" t="s">
        <v>162</v>
      </c>
      <c r="B20" s="5" t="s">
        <v>163</v>
      </c>
      <c r="C20" s="100">
        <v>333330964</v>
      </c>
      <c r="D20" s="100">
        <v>679040186</v>
      </c>
      <c r="E20" s="101">
        <v>1012371150</v>
      </c>
      <c r="F20" s="17">
        <v>0</v>
      </c>
      <c r="G20" s="17">
        <v>1012371150</v>
      </c>
      <c r="H20" s="102">
        <v>918456</v>
      </c>
      <c r="I20" s="101">
        <v>1013289606</v>
      </c>
      <c r="J20" s="103">
        <v>2.851</v>
      </c>
      <c r="K20" s="104">
        <v>93.899999999999991</v>
      </c>
      <c r="L20" s="105"/>
      <c r="M20" s="102"/>
      <c r="N20" s="100"/>
      <c r="O20" s="106">
        <v>68318501</v>
      </c>
      <c r="P20" s="101">
        <v>1081608107</v>
      </c>
      <c r="Q20" s="107">
        <v>6603757.3200000003</v>
      </c>
      <c r="R20" s="107"/>
      <c r="S20" s="107"/>
      <c r="T20" s="108">
        <v>340.06</v>
      </c>
      <c r="U20" s="108"/>
      <c r="V20" s="90">
        <v>6603417.2600000007</v>
      </c>
      <c r="W20" s="109"/>
      <c r="X20" s="110">
        <v>6603417.2600000007</v>
      </c>
      <c r="Y20" s="111">
        <v>538758.94999999995</v>
      </c>
      <c r="Z20" s="111">
        <v>0</v>
      </c>
      <c r="AA20" s="111">
        <v>216321.62</v>
      </c>
      <c r="AB20" s="112">
        <v>15539613</v>
      </c>
      <c r="AC20" s="112">
        <v>0</v>
      </c>
      <c r="AD20" s="112">
        <v>0</v>
      </c>
      <c r="AE20" s="112">
        <v>5706285.3600000003</v>
      </c>
      <c r="AF20" s="112">
        <v>279904.87</v>
      </c>
      <c r="AG20" s="112">
        <v>0</v>
      </c>
      <c r="AH20" s="113">
        <v>28884301.060000002</v>
      </c>
      <c r="AI20" s="114">
        <v>13383600</v>
      </c>
      <c r="AJ20" s="114">
        <v>0</v>
      </c>
      <c r="AK20" s="114">
        <v>20997691</v>
      </c>
      <c r="AL20" s="114">
        <v>9778000</v>
      </c>
      <c r="AM20" s="114">
        <v>0</v>
      </c>
      <c r="AN20" s="114">
        <v>171508300</v>
      </c>
      <c r="AO20" s="115">
        <v>215667591</v>
      </c>
      <c r="AP20" s="116">
        <v>1600000</v>
      </c>
      <c r="AQ20" s="116">
        <v>2073979.59</v>
      </c>
      <c r="AR20" s="116">
        <v>425000</v>
      </c>
      <c r="AS20" s="117">
        <v>4098979.59</v>
      </c>
      <c r="AT20" s="114">
        <v>10750</v>
      </c>
      <c r="AU20" s="114">
        <v>54750</v>
      </c>
      <c r="AV20" s="114"/>
      <c r="AW20" s="114"/>
      <c r="AX20" s="114"/>
      <c r="AY20" s="114"/>
      <c r="AZ20" s="114"/>
      <c r="BA20" s="114"/>
      <c r="BB20" s="114"/>
      <c r="BC20" s="114"/>
      <c r="BD20" s="114"/>
      <c r="BE20" s="114"/>
      <c r="BF20" s="114"/>
      <c r="BG20" s="114"/>
      <c r="BH20" s="114"/>
      <c r="BI20" s="114"/>
      <c r="BJ20" s="114"/>
      <c r="BK20" s="114"/>
      <c r="BL20" s="114">
        <v>0</v>
      </c>
      <c r="BM20" s="114"/>
      <c r="BN20" s="114"/>
      <c r="BO20" s="114"/>
      <c r="BP20" s="118"/>
      <c r="BQ20" s="109"/>
      <c r="BR20" s="109"/>
      <c r="BS20" s="119">
        <v>0.65200000000000002</v>
      </c>
      <c r="BT20" s="119">
        <v>5.3999999999999999E-2</v>
      </c>
      <c r="BU20" s="119">
        <v>0</v>
      </c>
      <c r="BV20" s="119">
        <v>2.2000000000000002E-2</v>
      </c>
      <c r="BW20" s="119">
        <v>1.5330000000000001</v>
      </c>
      <c r="BX20" s="119">
        <v>0</v>
      </c>
      <c r="BY20" s="119">
        <v>0</v>
      </c>
      <c r="BZ20" s="119">
        <v>0.56299999999999994</v>
      </c>
      <c r="CA20" s="119">
        <v>2.7E-2</v>
      </c>
      <c r="CB20" s="119">
        <v>0</v>
      </c>
      <c r="CC20" s="119">
        <v>2.851</v>
      </c>
      <c r="CD20" s="120">
        <v>93.899999999999991</v>
      </c>
      <c r="CE20" s="119">
        <v>2.6704959839950608</v>
      </c>
      <c r="CF20" s="121"/>
      <c r="CG20" s="114"/>
      <c r="CH20" s="114"/>
      <c r="CI20" s="114"/>
      <c r="CJ20" s="122"/>
      <c r="CK20" s="123" t="s">
        <v>120</v>
      </c>
      <c r="CL20" s="123" t="s">
        <v>164</v>
      </c>
      <c r="CM20" s="124">
        <v>168</v>
      </c>
      <c r="CN20" s="124">
        <v>23275600</v>
      </c>
      <c r="CO20" s="1">
        <v>0.69599999999999995</v>
      </c>
    </row>
    <row r="21" spans="1:99" s="84" customFormat="1" ht="17.25" customHeight="1" x14ac:dyDescent="0.3">
      <c r="A21" s="3" t="s">
        <v>165</v>
      </c>
      <c r="B21" s="5" t="s">
        <v>166</v>
      </c>
      <c r="C21" s="100">
        <v>248011850</v>
      </c>
      <c r="D21" s="100">
        <v>451887700</v>
      </c>
      <c r="E21" s="101">
        <v>699899550</v>
      </c>
      <c r="F21" s="17">
        <v>0</v>
      </c>
      <c r="G21" s="17">
        <v>699899550</v>
      </c>
      <c r="H21" s="102">
        <v>0</v>
      </c>
      <c r="I21" s="101">
        <v>699899550</v>
      </c>
      <c r="J21" s="103">
        <v>3.4889999999999999</v>
      </c>
      <c r="K21" s="104">
        <v>86.36</v>
      </c>
      <c r="L21" s="105"/>
      <c r="M21" s="102"/>
      <c r="N21" s="100"/>
      <c r="O21" s="106">
        <v>112072174</v>
      </c>
      <c r="P21" s="101">
        <v>811971724</v>
      </c>
      <c r="Q21" s="107">
        <v>4957492.63</v>
      </c>
      <c r="R21" s="107"/>
      <c r="S21" s="107"/>
      <c r="T21" s="108">
        <v>102034.95</v>
      </c>
      <c r="U21" s="108"/>
      <c r="V21" s="90">
        <v>4855457.68</v>
      </c>
      <c r="W21" s="109"/>
      <c r="X21" s="110">
        <v>4855457.68</v>
      </c>
      <c r="Y21" s="111">
        <v>404450.59</v>
      </c>
      <c r="Z21" s="111">
        <v>0</v>
      </c>
      <c r="AA21" s="111">
        <v>162394.34</v>
      </c>
      <c r="AB21" s="112">
        <v>6381138</v>
      </c>
      <c r="AC21" s="112">
        <v>7714411</v>
      </c>
      <c r="AD21" s="112">
        <v>0</v>
      </c>
      <c r="AE21" s="112">
        <v>4755687.2</v>
      </c>
      <c r="AF21" s="112">
        <v>139979.91</v>
      </c>
      <c r="AG21" s="112">
        <v>0</v>
      </c>
      <c r="AH21" s="113">
        <v>24413518.719999999</v>
      </c>
      <c r="AI21" s="114">
        <v>5167800</v>
      </c>
      <c r="AJ21" s="114">
        <v>0</v>
      </c>
      <c r="AK21" s="114">
        <v>52897800</v>
      </c>
      <c r="AL21" s="114">
        <v>4768600</v>
      </c>
      <c r="AM21" s="114">
        <v>620700</v>
      </c>
      <c r="AN21" s="114">
        <v>6721900</v>
      </c>
      <c r="AO21" s="115">
        <v>70176800</v>
      </c>
      <c r="AP21" s="116">
        <v>1025000</v>
      </c>
      <c r="AQ21" s="116">
        <v>2022371.95</v>
      </c>
      <c r="AR21" s="116">
        <v>415000</v>
      </c>
      <c r="AS21" s="117">
        <v>3462371.95</v>
      </c>
      <c r="AT21" s="114">
        <v>6000</v>
      </c>
      <c r="AU21" s="114">
        <v>30750</v>
      </c>
      <c r="AV21" s="114"/>
      <c r="AW21" s="114"/>
      <c r="AX21" s="114"/>
      <c r="AY21" s="114"/>
      <c r="AZ21" s="114"/>
      <c r="BA21" s="114"/>
      <c r="BB21" s="114"/>
      <c r="BC21" s="114"/>
      <c r="BD21" s="114"/>
      <c r="BE21" s="114"/>
      <c r="BF21" s="114"/>
      <c r="BG21" s="114"/>
      <c r="BH21" s="114"/>
      <c r="BI21" s="114"/>
      <c r="BJ21" s="114"/>
      <c r="BK21" s="114"/>
      <c r="BL21" s="114">
        <v>0</v>
      </c>
      <c r="BM21" s="114"/>
      <c r="BN21" s="114"/>
      <c r="BO21" s="114"/>
      <c r="BP21" s="118"/>
      <c r="BQ21" s="109"/>
      <c r="BR21" s="109"/>
      <c r="BS21" s="119">
        <v>0.69399999999999995</v>
      </c>
      <c r="BT21" s="119">
        <v>5.8000000000000003E-2</v>
      </c>
      <c r="BU21" s="119">
        <v>0</v>
      </c>
      <c r="BV21" s="119">
        <v>2.4E-2</v>
      </c>
      <c r="BW21" s="119">
        <v>0.91200000000000003</v>
      </c>
      <c r="BX21" s="119">
        <v>1.1020000000000001</v>
      </c>
      <c r="BY21" s="119">
        <v>0</v>
      </c>
      <c r="BZ21" s="119">
        <v>0.67900000000000005</v>
      </c>
      <c r="CA21" s="119">
        <v>0.02</v>
      </c>
      <c r="CB21" s="119">
        <v>0</v>
      </c>
      <c r="CC21" s="119">
        <v>3.4889999999999999</v>
      </c>
      <c r="CD21" s="120">
        <v>86.36</v>
      </c>
      <c r="CE21" s="119">
        <v>3.0066956765110207</v>
      </c>
      <c r="CF21" s="121"/>
      <c r="CG21" s="114"/>
      <c r="CH21" s="114"/>
      <c r="CI21" s="114"/>
      <c r="CJ21" s="122"/>
      <c r="CK21" s="123" t="s">
        <v>120</v>
      </c>
      <c r="CL21" s="123" t="s">
        <v>167</v>
      </c>
      <c r="CM21" s="124">
        <v>128</v>
      </c>
      <c r="CN21" s="124">
        <v>44360100</v>
      </c>
      <c r="CO21" s="1">
        <v>0.55900000000000005</v>
      </c>
    </row>
    <row r="22" spans="1:99" s="84" customFormat="1" ht="17.25" customHeight="1" x14ac:dyDescent="0.3">
      <c r="A22" s="3" t="s">
        <v>168</v>
      </c>
      <c r="B22" s="5" t="s">
        <v>169</v>
      </c>
      <c r="C22" s="100">
        <v>46526300</v>
      </c>
      <c r="D22" s="100">
        <v>111070300</v>
      </c>
      <c r="E22" s="101">
        <v>157596600</v>
      </c>
      <c r="F22" s="17">
        <v>0</v>
      </c>
      <c r="G22" s="17">
        <v>157596600</v>
      </c>
      <c r="H22" s="102">
        <v>0</v>
      </c>
      <c r="I22" s="101">
        <v>157596600</v>
      </c>
      <c r="J22" s="103">
        <v>4.3870000000000005</v>
      </c>
      <c r="K22" s="104">
        <v>77.400000000000006</v>
      </c>
      <c r="L22" s="105"/>
      <c r="M22" s="102"/>
      <c r="N22" s="100"/>
      <c r="O22" s="106">
        <v>47033772</v>
      </c>
      <c r="P22" s="101">
        <v>204630372</v>
      </c>
      <c r="Q22" s="107">
        <v>1249370.55</v>
      </c>
      <c r="R22" s="107"/>
      <c r="S22" s="107"/>
      <c r="T22" s="108">
        <v>1181.19</v>
      </c>
      <c r="U22" s="108"/>
      <c r="V22" s="90">
        <v>1248189.3600000001</v>
      </c>
      <c r="W22" s="109"/>
      <c r="X22" s="110">
        <v>1248189.3600000001</v>
      </c>
      <c r="Y22" s="111">
        <v>101928.27</v>
      </c>
      <c r="Z22" s="111">
        <v>0</v>
      </c>
      <c r="AA22" s="111">
        <v>40926.07</v>
      </c>
      <c r="AB22" s="112">
        <v>4501590</v>
      </c>
      <c r="AC22" s="112">
        <v>0</v>
      </c>
      <c r="AD22" s="112">
        <v>0</v>
      </c>
      <c r="AE22" s="112">
        <v>1020463</v>
      </c>
      <c r="AF22" s="112">
        <v>0</v>
      </c>
      <c r="AG22" s="112">
        <v>0</v>
      </c>
      <c r="AH22" s="113">
        <v>6913096.7000000002</v>
      </c>
      <c r="AI22" s="114">
        <v>9400200</v>
      </c>
      <c r="AJ22" s="114">
        <v>542900</v>
      </c>
      <c r="AK22" s="114">
        <v>24230350</v>
      </c>
      <c r="AL22" s="114">
        <v>3474618</v>
      </c>
      <c r="AM22" s="114">
        <v>167300</v>
      </c>
      <c r="AN22" s="114">
        <v>4035867</v>
      </c>
      <c r="AO22" s="115">
        <v>41851235</v>
      </c>
      <c r="AP22" s="116">
        <v>617952.36</v>
      </c>
      <c r="AQ22" s="116">
        <v>894759.62</v>
      </c>
      <c r="AR22" s="116">
        <v>225000</v>
      </c>
      <c r="AS22" s="117">
        <v>1737711.98</v>
      </c>
      <c r="AT22" s="114">
        <v>5000</v>
      </c>
      <c r="AU22" s="114">
        <v>11500</v>
      </c>
      <c r="AV22" s="114"/>
      <c r="AW22" s="114"/>
      <c r="AX22" s="114"/>
      <c r="AY22" s="114"/>
      <c r="AZ22" s="114"/>
      <c r="BA22" s="114"/>
      <c r="BB22" s="114"/>
      <c r="BC22" s="114"/>
      <c r="BD22" s="114"/>
      <c r="BE22" s="114"/>
      <c r="BF22" s="114"/>
      <c r="BG22" s="114"/>
      <c r="BH22" s="114"/>
      <c r="BI22" s="114"/>
      <c r="BJ22" s="114"/>
      <c r="BK22" s="114"/>
      <c r="BL22" s="114">
        <v>0</v>
      </c>
      <c r="BM22" s="114"/>
      <c r="BN22" s="114"/>
      <c r="BO22" s="114"/>
      <c r="BP22" s="118"/>
      <c r="BQ22" s="109"/>
      <c r="BR22" s="109"/>
      <c r="BS22" s="119">
        <v>0.79300000000000004</v>
      </c>
      <c r="BT22" s="119">
        <v>6.5000000000000002E-2</v>
      </c>
      <c r="BU22" s="119">
        <v>0</v>
      </c>
      <c r="BV22" s="119">
        <v>2.5999999999999999E-2</v>
      </c>
      <c r="BW22" s="119">
        <v>2.8559999999999999</v>
      </c>
      <c r="BX22" s="119">
        <v>0</v>
      </c>
      <c r="BY22" s="119">
        <v>0</v>
      </c>
      <c r="BZ22" s="119">
        <v>0.64700000000000002</v>
      </c>
      <c r="CA22" s="119">
        <v>0</v>
      </c>
      <c r="CB22" s="119">
        <v>0</v>
      </c>
      <c r="CC22" s="119">
        <v>4.3870000000000005</v>
      </c>
      <c r="CD22" s="120">
        <v>77.400000000000006</v>
      </c>
      <c r="CE22" s="119">
        <v>3.3783336424761035</v>
      </c>
      <c r="CF22" s="121"/>
      <c r="CG22" s="114"/>
      <c r="CH22" s="114"/>
      <c r="CI22" s="114"/>
      <c r="CJ22" s="122"/>
      <c r="CK22" s="123" t="s">
        <v>170</v>
      </c>
      <c r="CL22" s="123" t="s">
        <v>125</v>
      </c>
      <c r="CM22" s="124">
        <v>169</v>
      </c>
      <c r="CN22" s="124">
        <v>43360100</v>
      </c>
      <c r="CO22" s="1">
        <v>0.30599999999999999</v>
      </c>
    </row>
    <row r="23" spans="1:99" s="84" customFormat="1" ht="17.25" customHeight="1" x14ac:dyDescent="0.3">
      <c r="A23" s="3" t="s">
        <v>171</v>
      </c>
      <c r="B23" s="5" t="s">
        <v>172</v>
      </c>
      <c r="C23" s="100">
        <v>202798925</v>
      </c>
      <c r="D23" s="100">
        <v>516871500</v>
      </c>
      <c r="E23" s="101">
        <v>719670425</v>
      </c>
      <c r="F23" s="17">
        <v>10605000</v>
      </c>
      <c r="G23" s="17">
        <v>709065425</v>
      </c>
      <c r="H23" s="102">
        <v>2536944</v>
      </c>
      <c r="I23" s="101">
        <v>711602369</v>
      </c>
      <c r="J23" s="103">
        <v>4.1480000000000006</v>
      </c>
      <c r="K23" s="104">
        <v>86</v>
      </c>
      <c r="L23" s="105"/>
      <c r="M23" s="102"/>
      <c r="N23" s="100"/>
      <c r="O23" s="106">
        <v>127934945</v>
      </c>
      <c r="P23" s="101">
        <v>839537314</v>
      </c>
      <c r="Q23" s="107">
        <v>5125794.32</v>
      </c>
      <c r="R23" s="107"/>
      <c r="S23" s="107"/>
      <c r="T23" s="108">
        <v>10246.129999999999</v>
      </c>
      <c r="U23" s="108"/>
      <c r="V23" s="90">
        <v>5115548.1900000004</v>
      </c>
      <c r="W23" s="109"/>
      <c r="X23" s="110">
        <v>5115548.1900000004</v>
      </c>
      <c r="Y23" s="111">
        <v>0</v>
      </c>
      <c r="Z23" s="111">
        <v>0</v>
      </c>
      <c r="AA23" s="111">
        <v>167907.46</v>
      </c>
      <c r="AB23" s="112">
        <v>12848802</v>
      </c>
      <c r="AC23" s="112">
        <v>0</v>
      </c>
      <c r="AD23" s="112">
        <v>0</v>
      </c>
      <c r="AE23" s="112">
        <v>10960378.85</v>
      </c>
      <c r="AF23" s="112">
        <v>142320.47</v>
      </c>
      <c r="AG23" s="112">
        <v>275837.65999999997</v>
      </c>
      <c r="AH23" s="113">
        <v>29510794.629999999</v>
      </c>
      <c r="AI23" s="114">
        <v>54102000</v>
      </c>
      <c r="AJ23" s="114">
        <v>13616600</v>
      </c>
      <c r="AK23" s="114">
        <v>78541400</v>
      </c>
      <c r="AL23" s="114">
        <v>67777800</v>
      </c>
      <c r="AM23" s="114">
        <v>910300</v>
      </c>
      <c r="AN23" s="114">
        <v>140371000</v>
      </c>
      <c r="AO23" s="115">
        <v>355319100</v>
      </c>
      <c r="AP23" s="116">
        <v>1975000</v>
      </c>
      <c r="AQ23" s="116">
        <v>6101097.21</v>
      </c>
      <c r="AR23" s="116">
        <v>850000</v>
      </c>
      <c r="AS23" s="117">
        <v>8926097.2100000009</v>
      </c>
      <c r="AT23" s="114">
        <v>18750</v>
      </c>
      <c r="AU23" s="114">
        <v>62500</v>
      </c>
      <c r="AV23" s="114">
        <v>10605000</v>
      </c>
      <c r="AW23" s="114"/>
      <c r="AX23" s="114"/>
      <c r="AY23" s="114"/>
      <c r="AZ23" s="114"/>
      <c r="BA23" s="114"/>
      <c r="BB23" s="114"/>
      <c r="BC23" s="114"/>
      <c r="BD23" s="114"/>
      <c r="BE23" s="114"/>
      <c r="BF23" s="114"/>
      <c r="BG23" s="114"/>
      <c r="BH23" s="114"/>
      <c r="BI23" s="114"/>
      <c r="BJ23" s="114"/>
      <c r="BK23" s="114"/>
      <c r="BL23" s="114">
        <v>10605000</v>
      </c>
      <c r="BM23" s="114"/>
      <c r="BN23" s="114"/>
      <c r="BO23" s="114"/>
      <c r="BP23" s="118"/>
      <c r="BQ23" s="109"/>
      <c r="BR23" s="109"/>
      <c r="BS23" s="119">
        <v>0.71899999999999997</v>
      </c>
      <c r="BT23" s="119">
        <v>0</v>
      </c>
      <c r="BU23" s="119">
        <v>0</v>
      </c>
      <c r="BV23" s="119">
        <v>2.4E-2</v>
      </c>
      <c r="BW23" s="119">
        <v>1.806</v>
      </c>
      <c r="BX23" s="119">
        <v>0</v>
      </c>
      <c r="BY23" s="119">
        <v>0</v>
      </c>
      <c r="BZ23" s="119">
        <v>1.5409999999999999</v>
      </c>
      <c r="CA23" s="119">
        <v>0.02</v>
      </c>
      <c r="CB23" s="119">
        <v>3.7999999999999999E-2</v>
      </c>
      <c r="CC23" s="119">
        <v>4.1480000000000006</v>
      </c>
      <c r="CD23" s="120">
        <v>86</v>
      </c>
      <c r="CE23" s="119">
        <v>3.5151260269058153</v>
      </c>
      <c r="CF23" s="121"/>
      <c r="CG23" s="114"/>
      <c r="CH23" s="114"/>
      <c r="CI23" s="114"/>
      <c r="CJ23" s="122"/>
      <c r="CK23" s="123" t="s">
        <v>170</v>
      </c>
      <c r="CL23" s="123" t="s">
        <v>128</v>
      </c>
      <c r="CM23" s="124">
        <v>34</v>
      </c>
      <c r="CN23" s="124">
        <v>30132400</v>
      </c>
      <c r="CO23" s="1">
        <v>0.223</v>
      </c>
    </row>
    <row r="24" spans="1:99" s="84" customFormat="1" ht="17.25" customHeight="1" x14ac:dyDescent="0.3">
      <c r="A24" s="3" t="s">
        <v>173</v>
      </c>
      <c r="B24" s="5" t="s">
        <v>174</v>
      </c>
      <c r="C24" s="100">
        <v>134031860</v>
      </c>
      <c r="D24" s="100">
        <v>209520990</v>
      </c>
      <c r="E24" s="101">
        <v>343552850</v>
      </c>
      <c r="F24" s="17">
        <v>0</v>
      </c>
      <c r="G24" s="17">
        <v>343552850</v>
      </c>
      <c r="H24" s="102">
        <v>565958</v>
      </c>
      <c r="I24" s="101">
        <v>344118808</v>
      </c>
      <c r="J24" s="103">
        <v>4.1459999999999999</v>
      </c>
      <c r="K24" s="104">
        <v>85.5</v>
      </c>
      <c r="L24" s="105"/>
      <c r="M24" s="102"/>
      <c r="N24" s="100"/>
      <c r="O24" s="106">
        <v>59781804</v>
      </c>
      <c r="P24" s="101">
        <v>403900612</v>
      </c>
      <c r="Q24" s="107">
        <v>2466014.8199999998</v>
      </c>
      <c r="R24" s="107"/>
      <c r="S24" s="107"/>
      <c r="T24" s="108">
        <v>11.06</v>
      </c>
      <c r="U24" s="108"/>
      <c r="V24" s="90">
        <v>2466003.7599999998</v>
      </c>
      <c r="W24" s="109"/>
      <c r="X24" s="110">
        <v>2466003.7599999998</v>
      </c>
      <c r="Y24" s="111">
        <v>201186.61</v>
      </c>
      <c r="Z24" s="111">
        <v>0</v>
      </c>
      <c r="AA24" s="111">
        <v>80780.12</v>
      </c>
      <c r="AB24" s="112">
        <v>6490644</v>
      </c>
      <c r="AC24" s="112">
        <v>0</v>
      </c>
      <c r="AD24" s="112">
        <v>0</v>
      </c>
      <c r="AE24" s="112">
        <v>4853956</v>
      </c>
      <c r="AF24" s="112">
        <v>172059.4</v>
      </c>
      <c r="AG24" s="112">
        <v>0</v>
      </c>
      <c r="AH24" s="113">
        <v>14264629.890000001</v>
      </c>
      <c r="AI24" s="114">
        <v>10439400</v>
      </c>
      <c r="AJ24" s="114">
        <v>1270000</v>
      </c>
      <c r="AK24" s="114">
        <v>11310450</v>
      </c>
      <c r="AL24" s="114">
        <v>3662200</v>
      </c>
      <c r="AM24" s="114">
        <v>80000</v>
      </c>
      <c r="AN24" s="114">
        <v>3538200</v>
      </c>
      <c r="AO24" s="115">
        <v>30300250</v>
      </c>
      <c r="AP24" s="116">
        <v>566300</v>
      </c>
      <c r="AQ24" s="116">
        <v>927368.29</v>
      </c>
      <c r="AR24" s="116">
        <v>200000</v>
      </c>
      <c r="AS24" s="117">
        <v>1693668.29</v>
      </c>
      <c r="AT24" s="114">
        <v>8000</v>
      </c>
      <c r="AU24" s="114">
        <v>30750</v>
      </c>
      <c r="AV24" s="114"/>
      <c r="AW24" s="114"/>
      <c r="AX24" s="114"/>
      <c r="AY24" s="114"/>
      <c r="AZ24" s="114"/>
      <c r="BA24" s="114"/>
      <c r="BB24" s="114"/>
      <c r="BC24" s="114"/>
      <c r="BD24" s="114"/>
      <c r="BE24" s="114"/>
      <c r="BF24" s="114"/>
      <c r="BG24" s="114"/>
      <c r="BH24" s="114"/>
      <c r="BI24" s="114"/>
      <c r="BJ24" s="114"/>
      <c r="BK24" s="114"/>
      <c r="BL24" s="114">
        <v>0</v>
      </c>
      <c r="BM24" s="114"/>
      <c r="BN24" s="114"/>
      <c r="BO24" s="114"/>
      <c r="BP24" s="118"/>
      <c r="BQ24" s="109"/>
      <c r="BR24" s="109"/>
      <c r="BS24" s="119">
        <v>0.71699999999999997</v>
      </c>
      <c r="BT24" s="119">
        <v>5.9000000000000004E-2</v>
      </c>
      <c r="BU24" s="119">
        <v>0</v>
      </c>
      <c r="BV24" s="119">
        <v>2.4E-2</v>
      </c>
      <c r="BW24" s="119">
        <v>1.8859999999999999</v>
      </c>
      <c r="BX24" s="119">
        <v>0</v>
      </c>
      <c r="BY24" s="119">
        <v>0</v>
      </c>
      <c r="BZ24" s="119">
        <v>1.4100000000000001</v>
      </c>
      <c r="CA24" s="119">
        <v>0.05</v>
      </c>
      <c r="CB24" s="119">
        <v>0</v>
      </c>
      <c r="CC24" s="119">
        <v>4.1459999999999999</v>
      </c>
      <c r="CD24" s="120">
        <v>85.5</v>
      </c>
      <c r="CE24" s="119">
        <v>3.5317178202245461</v>
      </c>
      <c r="CF24" s="121"/>
      <c r="CG24" s="114"/>
      <c r="CH24" s="114"/>
      <c r="CI24" s="114"/>
      <c r="CJ24" s="122"/>
      <c r="CK24" s="123" t="s">
        <v>175</v>
      </c>
      <c r="CL24" s="123" t="s">
        <v>176</v>
      </c>
      <c r="CM24" s="124">
        <v>3109</v>
      </c>
      <c r="CN24" s="124">
        <v>768244926</v>
      </c>
      <c r="CO24" s="1">
        <v>8.5000000000000006E-2</v>
      </c>
    </row>
    <row r="25" spans="1:99" s="84" customFormat="1" ht="17.25" customHeight="1" x14ac:dyDescent="0.3">
      <c r="A25" s="3" t="s">
        <v>177</v>
      </c>
      <c r="B25" s="5" t="s">
        <v>170</v>
      </c>
      <c r="C25" s="100">
        <v>105347772</v>
      </c>
      <c r="D25" s="100">
        <v>262402900</v>
      </c>
      <c r="E25" s="101">
        <v>367750672</v>
      </c>
      <c r="F25" s="17">
        <v>100000</v>
      </c>
      <c r="G25" s="17">
        <v>367650672</v>
      </c>
      <c r="H25" s="102">
        <v>0</v>
      </c>
      <c r="I25" s="101">
        <v>367650672</v>
      </c>
      <c r="J25" s="103">
        <v>5.2350000000000003</v>
      </c>
      <c r="K25" s="104">
        <v>72.760000000000005</v>
      </c>
      <c r="L25" s="105"/>
      <c r="M25" s="102"/>
      <c r="N25" s="100"/>
      <c r="O25" s="106">
        <v>140599662</v>
      </c>
      <c r="P25" s="101">
        <v>508250334</v>
      </c>
      <c r="Q25" s="107">
        <v>3103121.96</v>
      </c>
      <c r="R25" s="107"/>
      <c r="S25" s="107"/>
      <c r="T25" s="108">
        <v>2151.17</v>
      </c>
      <c r="U25" s="108"/>
      <c r="V25" s="90">
        <v>3100970.79</v>
      </c>
      <c r="W25" s="109"/>
      <c r="X25" s="110">
        <v>3100970.79</v>
      </c>
      <c r="Y25" s="111">
        <v>0</v>
      </c>
      <c r="Z25" s="111">
        <v>0</v>
      </c>
      <c r="AA25" s="111">
        <v>101650.07</v>
      </c>
      <c r="AB25" s="112">
        <v>5420165</v>
      </c>
      <c r="AC25" s="112">
        <v>5350699</v>
      </c>
      <c r="AD25" s="112">
        <v>0</v>
      </c>
      <c r="AE25" s="112">
        <v>5104839.84</v>
      </c>
      <c r="AF25" s="112">
        <v>0</v>
      </c>
      <c r="AG25" s="112">
        <v>167903.34</v>
      </c>
      <c r="AH25" s="113">
        <v>19246228.039999999</v>
      </c>
      <c r="AI25" s="114">
        <v>11390225</v>
      </c>
      <c r="AJ25" s="114">
        <v>1684300</v>
      </c>
      <c r="AK25" s="114">
        <v>6757600</v>
      </c>
      <c r="AL25" s="114">
        <v>8835100</v>
      </c>
      <c r="AM25" s="114">
        <v>331300</v>
      </c>
      <c r="AN25" s="114">
        <v>2650700</v>
      </c>
      <c r="AO25" s="115">
        <v>31649225</v>
      </c>
      <c r="AP25" s="116">
        <v>600000</v>
      </c>
      <c r="AQ25" s="116">
        <v>2332477.02</v>
      </c>
      <c r="AR25" s="116">
        <v>400000</v>
      </c>
      <c r="AS25" s="117">
        <v>3332477.02</v>
      </c>
      <c r="AT25" s="114">
        <v>5750</v>
      </c>
      <c r="AU25" s="114">
        <v>21750</v>
      </c>
      <c r="AV25" s="114"/>
      <c r="AW25" s="114"/>
      <c r="AX25" s="114"/>
      <c r="AY25" s="114"/>
      <c r="AZ25" s="114"/>
      <c r="BA25" s="114"/>
      <c r="BB25" s="114"/>
      <c r="BC25" s="114"/>
      <c r="BD25" s="114"/>
      <c r="BE25" s="114"/>
      <c r="BF25" s="114"/>
      <c r="BG25" s="114"/>
      <c r="BH25" s="114"/>
      <c r="BI25" s="114"/>
      <c r="BJ25" s="114"/>
      <c r="BK25" s="114">
        <v>100000</v>
      </c>
      <c r="BL25" s="114">
        <v>100000</v>
      </c>
      <c r="BM25" s="114"/>
      <c r="BN25" s="114"/>
      <c r="BO25" s="114"/>
      <c r="BP25" s="118"/>
      <c r="BQ25" s="109"/>
      <c r="BR25" s="109"/>
      <c r="BS25" s="119">
        <v>0.84399999999999997</v>
      </c>
      <c r="BT25" s="119">
        <v>0</v>
      </c>
      <c r="BU25" s="119">
        <v>0</v>
      </c>
      <c r="BV25" s="119">
        <v>2.8000000000000001E-2</v>
      </c>
      <c r="BW25" s="119">
        <v>1.4749999999999999</v>
      </c>
      <c r="BX25" s="119">
        <v>1.4550000000000001</v>
      </c>
      <c r="BY25" s="119">
        <v>0</v>
      </c>
      <c r="BZ25" s="119">
        <v>1.3880000000000001</v>
      </c>
      <c r="CA25" s="119">
        <v>0</v>
      </c>
      <c r="CB25" s="119">
        <v>4.4999999999999998E-2</v>
      </c>
      <c r="CC25" s="119">
        <v>5.2350000000000003</v>
      </c>
      <c r="CD25" s="120">
        <v>72.760000000000005</v>
      </c>
      <c r="CE25" s="119">
        <v>3.7867615134710366</v>
      </c>
      <c r="CF25" s="121"/>
      <c r="CG25" s="114"/>
      <c r="CH25" s="114"/>
      <c r="CI25" s="114"/>
      <c r="CJ25" s="122"/>
      <c r="CK25" s="123" t="s">
        <v>178</v>
      </c>
      <c r="CL25" s="123" t="s">
        <v>179</v>
      </c>
      <c r="CM25" s="124">
        <v>1</v>
      </c>
      <c r="CN25" s="124">
        <v>172500</v>
      </c>
      <c r="CO25" s="1"/>
    </row>
    <row r="26" spans="1:99" s="84" customFormat="1" ht="17.25" customHeight="1" x14ac:dyDescent="0.3">
      <c r="A26" s="3" t="s">
        <v>180</v>
      </c>
      <c r="B26" s="5" t="s">
        <v>175</v>
      </c>
      <c r="C26" s="100">
        <v>206973968</v>
      </c>
      <c r="D26" s="100">
        <v>477142308</v>
      </c>
      <c r="E26" s="101">
        <v>684116276</v>
      </c>
      <c r="F26" s="17">
        <v>0</v>
      </c>
      <c r="G26" s="17">
        <v>684116276</v>
      </c>
      <c r="H26" s="102">
        <v>0</v>
      </c>
      <c r="I26" s="101">
        <v>684116276</v>
      </c>
      <c r="J26" s="103">
        <v>3.7679999999999998</v>
      </c>
      <c r="K26" s="104">
        <v>88.18</v>
      </c>
      <c r="L26" s="105"/>
      <c r="M26" s="102"/>
      <c r="N26" s="100"/>
      <c r="O26" s="106">
        <v>93518354</v>
      </c>
      <c r="P26" s="101">
        <v>777634630</v>
      </c>
      <c r="Q26" s="107">
        <v>4747847.53</v>
      </c>
      <c r="R26" s="107"/>
      <c r="S26" s="107"/>
      <c r="T26" s="108">
        <v>283.45999999999998</v>
      </c>
      <c r="U26" s="108"/>
      <c r="V26" s="90">
        <v>4747564.07</v>
      </c>
      <c r="W26" s="109"/>
      <c r="X26" s="110">
        <v>4747564.07</v>
      </c>
      <c r="Y26" s="111">
        <v>387346.96</v>
      </c>
      <c r="Z26" s="111">
        <v>0</v>
      </c>
      <c r="AA26" s="111">
        <v>155526.93</v>
      </c>
      <c r="AB26" s="112">
        <v>6832361</v>
      </c>
      <c r="AC26" s="112">
        <v>8285974</v>
      </c>
      <c r="AD26" s="112">
        <v>0</v>
      </c>
      <c r="AE26" s="112">
        <v>5230719.04</v>
      </c>
      <c r="AF26" s="112">
        <v>136823.26</v>
      </c>
      <c r="AG26" s="112">
        <v>0</v>
      </c>
      <c r="AH26" s="113">
        <v>25776315.260000002</v>
      </c>
      <c r="AI26" s="114">
        <v>28572948</v>
      </c>
      <c r="AJ26" s="114">
        <v>0</v>
      </c>
      <c r="AK26" s="114">
        <v>13007600</v>
      </c>
      <c r="AL26" s="114">
        <v>12749900</v>
      </c>
      <c r="AM26" s="114">
        <v>238600</v>
      </c>
      <c r="AN26" s="114">
        <v>28255800</v>
      </c>
      <c r="AO26" s="115">
        <v>82824848</v>
      </c>
      <c r="AP26" s="116">
        <v>738000</v>
      </c>
      <c r="AQ26" s="116">
        <v>5436604.9199999999</v>
      </c>
      <c r="AR26" s="116">
        <v>600000</v>
      </c>
      <c r="AS26" s="117">
        <v>6774604.9199999999</v>
      </c>
      <c r="AT26" s="114">
        <v>500</v>
      </c>
      <c r="AU26" s="114">
        <v>35000</v>
      </c>
      <c r="AV26" s="114"/>
      <c r="AW26" s="114"/>
      <c r="AX26" s="114"/>
      <c r="AY26" s="114"/>
      <c r="AZ26" s="114"/>
      <c r="BA26" s="114"/>
      <c r="BB26" s="114"/>
      <c r="BC26" s="114"/>
      <c r="BD26" s="114"/>
      <c r="BE26" s="114"/>
      <c r="BF26" s="114"/>
      <c r="BG26" s="114"/>
      <c r="BH26" s="114"/>
      <c r="BI26" s="114"/>
      <c r="BJ26" s="114"/>
      <c r="BK26" s="114"/>
      <c r="BL26" s="114">
        <v>0</v>
      </c>
      <c r="BM26" s="114"/>
      <c r="BN26" s="114"/>
      <c r="BO26" s="114"/>
      <c r="BP26" s="118"/>
      <c r="BQ26" s="109"/>
      <c r="BR26" s="109"/>
      <c r="BS26" s="119">
        <v>0.69399999999999995</v>
      </c>
      <c r="BT26" s="119">
        <v>5.7000000000000002E-2</v>
      </c>
      <c r="BU26" s="119">
        <v>0</v>
      </c>
      <c r="BV26" s="119">
        <v>2.3E-2</v>
      </c>
      <c r="BW26" s="119">
        <v>0.999</v>
      </c>
      <c r="BX26" s="119">
        <v>1.2110000000000001</v>
      </c>
      <c r="BY26" s="119">
        <v>0</v>
      </c>
      <c r="BZ26" s="119">
        <v>0.76400000000000001</v>
      </c>
      <c r="CA26" s="119">
        <v>0.02</v>
      </c>
      <c r="CB26" s="119">
        <v>0</v>
      </c>
      <c r="CC26" s="119">
        <v>3.7679999999999998</v>
      </c>
      <c r="CD26" s="120">
        <v>88.18</v>
      </c>
      <c r="CE26" s="119">
        <v>3.3147077387744424</v>
      </c>
      <c r="CF26" s="121"/>
      <c r="CG26" s="114"/>
      <c r="CH26" s="114"/>
      <c r="CI26" s="114"/>
      <c r="CJ26" s="122"/>
      <c r="CK26" s="123"/>
      <c r="CL26" s="123"/>
      <c r="CM26" s="124"/>
      <c r="CN26" s="124"/>
      <c r="CO26" s="1"/>
    </row>
    <row r="27" spans="1:99" s="84" customFormat="1" ht="17.25" customHeight="1" x14ac:dyDescent="0.3">
      <c r="A27" s="3" t="s">
        <v>181</v>
      </c>
      <c r="B27" s="5" t="s">
        <v>178</v>
      </c>
      <c r="C27" s="100">
        <v>213714418</v>
      </c>
      <c r="D27" s="100">
        <v>341606800</v>
      </c>
      <c r="E27" s="101">
        <v>555321218</v>
      </c>
      <c r="F27" s="17">
        <v>0</v>
      </c>
      <c r="G27" s="17">
        <v>555321218</v>
      </c>
      <c r="H27" s="102">
        <v>0</v>
      </c>
      <c r="I27" s="101">
        <v>555321218</v>
      </c>
      <c r="J27" s="103">
        <v>2.3069999999999999</v>
      </c>
      <c r="K27" s="104">
        <v>95.87</v>
      </c>
      <c r="L27" s="105"/>
      <c r="M27" s="102"/>
      <c r="N27" s="100"/>
      <c r="O27" s="106">
        <v>26867869</v>
      </c>
      <c r="P27" s="101">
        <v>582189087</v>
      </c>
      <c r="Q27" s="107">
        <v>3554554.7600000002</v>
      </c>
      <c r="R27" s="107"/>
      <c r="S27" s="107"/>
      <c r="T27" s="108">
        <v>321.12</v>
      </c>
      <c r="U27" s="108"/>
      <c r="V27" s="90">
        <v>3554233.64</v>
      </c>
      <c r="W27" s="109"/>
      <c r="X27" s="110">
        <v>3554233.64</v>
      </c>
      <c r="Y27" s="111">
        <v>289994.08</v>
      </c>
      <c r="Z27" s="111">
        <v>0</v>
      </c>
      <c r="AA27" s="111">
        <v>116437.87</v>
      </c>
      <c r="AB27" s="112">
        <v>7861935</v>
      </c>
      <c r="AC27" s="112">
        <v>0</v>
      </c>
      <c r="AD27" s="112">
        <v>0</v>
      </c>
      <c r="AE27" s="112">
        <v>877382.15</v>
      </c>
      <c r="AF27" s="112">
        <v>111064.2</v>
      </c>
      <c r="AG27" s="112">
        <v>0</v>
      </c>
      <c r="AH27" s="113">
        <v>12811046.939999999</v>
      </c>
      <c r="AI27" s="114">
        <v>2897600</v>
      </c>
      <c r="AJ27" s="114">
        <v>0</v>
      </c>
      <c r="AK27" s="114">
        <v>45898493</v>
      </c>
      <c r="AL27" s="114">
        <v>5251500</v>
      </c>
      <c r="AM27" s="114">
        <v>90200</v>
      </c>
      <c r="AN27" s="114">
        <v>6807800</v>
      </c>
      <c r="AO27" s="115">
        <v>60945593</v>
      </c>
      <c r="AP27" s="116">
        <v>550000</v>
      </c>
      <c r="AQ27" s="116">
        <v>1038432.08</v>
      </c>
      <c r="AR27" s="116">
        <v>200000</v>
      </c>
      <c r="AS27" s="117">
        <v>1788432.08</v>
      </c>
      <c r="AT27" s="114">
        <v>7000</v>
      </c>
      <c r="AU27" s="114">
        <v>55500</v>
      </c>
      <c r="AV27" s="114"/>
      <c r="AW27" s="114"/>
      <c r="AX27" s="114"/>
      <c r="AY27" s="114"/>
      <c r="AZ27" s="114"/>
      <c r="BA27" s="114"/>
      <c r="BB27" s="114"/>
      <c r="BC27" s="114"/>
      <c r="BD27" s="114"/>
      <c r="BE27" s="114"/>
      <c r="BF27" s="114"/>
      <c r="BG27" s="114"/>
      <c r="BH27" s="114"/>
      <c r="BI27" s="114"/>
      <c r="BJ27" s="114"/>
      <c r="BK27" s="114"/>
      <c r="BL27" s="114">
        <v>0</v>
      </c>
      <c r="BM27" s="114"/>
      <c r="BN27" s="114"/>
      <c r="BO27" s="114"/>
      <c r="BP27" s="118"/>
      <c r="BQ27" s="109"/>
      <c r="BR27" s="109"/>
      <c r="BS27" s="119">
        <v>0.64100000000000001</v>
      </c>
      <c r="BT27" s="119">
        <v>5.2999999999999999E-2</v>
      </c>
      <c r="BU27" s="119">
        <v>0</v>
      </c>
      <c r="BV27" s="119">
        <v>2.1000000000000001E-2</v>
      </c>
      <c r="BW27" s="119">
        <v>1.4159999999999999</v>
      </c>
      <c r="BX27" s="119">
        <v>0</v>
      </c>
      <c r="BY27" s="119">
        <v>0</v>
      </c>
      <c r="BZ27" s="119">
        <v>0.157</v>
      </c>
      <c r="CA27" s="119">
        <v>1.9E-2</v>
      </c>
      <c r="CB27" s="119">
        <v>0</v>
      </c>
      <c r="CC27" s="119">
        <v>2.3069999999999999</v>
      </c>
      <c r="CD27" s="120">
        <v>95.87</v>
      </c>
      <c r="CE27" s="119">
        <v>2.200495891466272</v>
      </c>
      <c r="CF27" s="121"/>
      <c r="CG27" s="114"/>
      <c r="CH27" s="114"/>
      <c r="CI27" s="114"/>
      <c r="CJ27" s="122"/>
      <c r="CK27" s="123"/>
      <c r="CL27" s="123"/>
      <c r="CM27" s="124"/>
      <c r="CN27" s="124"/>
      <c r="CO27" s="1"/>
    </row>
    <row r="28" spans="1:99" ht="17.25" customHeight="1" x14ac:dyDescent="0.25">
      <c r="A28" s="92"/>
      <c r="B28" s="92"/>
      <c r="C28" s="18">
        <v>3241960612</v>
      </c>
      <c r="D28" s="18">
        <v>7146225361</v>
      </c>
      <c r="E28" s="18">
        <v>10388185973</v>
      </c>
      <c r="F28" s="18">
        <v>10720200</v>
      </c>
      <c r="G28" s="18">
        <v>10377465773</v>
      </c>
      <c r="H28" s="18">
        <v>11586932</v>
      </c>
      <c r="I28" s="19">
        <v>10389052705</v>
      </c>
      <c r="J28" s="18"/>
      <c r="K28" s="18"/>
      <c r="L28" s="18">
        <v>0</v>
      </c>
      <c r="M28" s="18">
        <v>0</v>
      </c>
      <c r="N28" s="18">
        <v>0</v>
      </c>
      <c r="O28" s="18">
        <v>1742097645</v>
      </c>
      <c r="P28" s="18">
        <v>12131150350</v>
      </c>
      <c r="Q28" s="20">
        <v>74066727.349999994</v>
      </c>
      <c r="R28" s="21">
        <v>0</v>
      </c>
      <c r="S28" s="21">
        <v>0</v>
      </c>
      <c r="T28" s="21">
        <v>166727.35</v>
      </c>
      <c r="U28" s="21">
        <v>0</v>
      </c>
      <c r="V28" s="125">
        <v>73900000</v>
      </c>
      <c r="W28" s="18">
        <v>0</v>
      </c>
      <c r="X28" s="20">
        <v>73900000</v>
      </c>
      <c r="Y28" s="21">
        <v>4720000</v>
      </c>
      <c r="Z28" s="21">
        <v>0</v>
      </c>
      <c r="AA28" s="21">
        <v>2426230.1000000006</v>
      </c>
      <c r="AB28" s="20">
        <v>142529317</v>
      </c>
      <c r="AC28" s="20">
        <v>55361906</v>
      </c>
      <c r="AD28" s="20">
        <v>0</v>
      </c>
      <c r="AE28" s="20">
        <v>67747015.800000012</v>
      </c>
      <c r="AF28" s="20">
        <v>1920055.0399999998</v>
      </c>
      <c r="AG28" s="20">
        <v>877085.40999999992</v>
      </c>
      <c r="AH28" s="20">
        <v>349481609.34999996</v>
      </c>
      <c r="AI28" s="18">
        <v>260080293</v>
      </c>
      <c r="AJ28" s="18">
        <v>94411589</v>
      </c>
      <c r="AK28" s="18">
        <v>522525849</v>
      </c>
      <c r="AL28" s="18">
        <v>215133481</v>
      </c>
      <c r="AM28" s="18">
        <v>7766100</v>
      </c>
      <c r="AN28" s="18">
        <v>474164277</v>
      </c>
      <c r="AO28" s="18">
        <v>1574081589</v>
      </c>
      <c r="AP28" s="22">
        <v>20677239.359999999</v>
      </c>
      <c r="AQ28" s="22">
        <v>33728850.719999999</v>
      </c>
      <c r="AR28" s="22">
        <v>5697500</v>
      </c>
      <c r="AS28" s="22">
        <v>60103590.079999998</v>
      </c>
      <c r="AT28" s="18">
        <v>114500</v>
      </c>
      <c r="AU28" s="18">
        <v>579750</v>
      </c>
      <c r="AV28" s="18">
        <v>10605000</v>
      </c>
      <c r="AW28" s="18">
        <v>15200</v>
      </c>
      <c r="AX28" s="18">
        <v>0</v>
      </c>
      <c r="AY28" s="18">
        <v>0</v>
      </c>
      <c r="AZ28" s="18">
        <v>0</v>
      </c>
      <c r="BA28" s="18">
        <v>0</v>
      </c>
      <c r="BB28" s="18">
        <v>0</v>
      </c>
      <c r="BC28" s="18">
        <v>0</v>
      </c>
      <c r="BD28" s="18">
        <v>0</v>
      </c>
      <c r="BE28" s="18">
        <v>0</v>
      </c>
      <c r="BF28" s="18">
        <v>0</v>
      </c>
      <c r="BG28" s="18">
        <v>0</v>
      </c>
      <c r="BH28" s="18">
        <v>0</v>
      </c>
      <c r="BI28" s="18">
        <v>0</v>
      </c>
      <c r="BJ28" s="18">
        <v>0</v>
      </c>
      <c r="BK28" s="18">
        <v>100000</v>
      </c>
      <c r="BL28" s="18">
        <v>10720200</v>
      </c>
      <c r="BM28" s="18">
        <v>0</v>
      </c>
      <c r="BN28" s="18">
        <v>0</v>
      </c>
      <c r="BO28" s="18">
        <v>0</v>
      </c>
      <c r="BP28" s="23"/>
      <c r="BQ28" s="18">
        <v>0</v>
      </c>
      <c r="BR28" s="18">
        <v>0</v>
      </c>
      <c r="BS28" s="18"/>
      <c r="BT28" s="18"/>
      <c r="BU28" s="18"/>
      <c r="BV28" s="18"/>
      <c r="BW28" s="18"/>
      <c r="BX28" s="18"/>
      <c r="BY28" s="18"/>
      <c r="BZ28" s="18"/>
      <c r="CA28" s="18"/>
      <c r="CB28" s="18"/>
      <c r="CC28" s="18"/>
      <c r="CD28" s="18"/>
      <c r="CE28" s="18"/>
      <c r="CF28" s="24"/>
      <c r="CG28" s="93">
        <v>0</v>
      </c>
      <c r="CH28" s="93">
        <v>0</v>
      </c>
      <c r="CI28" s="93">
        <v>0</v>
      </c>
    </row>
    <row r="29" spans="1:99" ht="17.25" customHeight="1" x14ac:dyDescent="0.25">
      <c r="C29" s="25"/>
      <c r="D29" s="25"/>
      <c r="E29" s="26"/>
      <c r="F29" s="26"/>
      <c r="G29" s="26"/>
      <c r="H29" s="26"/>
      <c r="I29" s="26"/>
      <c r="J29" s="27"/>
      <c r="K29" s="28"/>
      <c r="L29" s="26"/>
      <c r="M29" s="26"/>
      <c r="N29" s="26"/>
      <c r="O29" s="26"/>
      <c r="P29" s="26"/>
      <c r="Q29" s="29"/>
      <c r="R29" s="29"/>
      <c r="S29" s="29"/>
      <c r="T29" s="30"/>
      <c r="U29" s="30"/>
      <c r="V29" s="30"/>
      <c r="W29" s="30"/>
      <c r="X29" s="30"/>
      <c r="Y29" s="30"/>
      <c r="Z29" s="30"/>
      <c r="AA29" s="30"/>
      <c r="AB29" s="30"/>
      <c r="AC29" s="30"/>
      <c r="AD29" s="30"/>
      <c r="AE29" s="30"/>
      <c r="AF29" s="30"/>
      <c r="AG29" s="30"/>
      <c r="AH29" s="30"/>
      <c r="AI29" s="26"/>
      <c r="AJ29" s="26"/>
      <c r="AK29" s="26"/>
      <c r="AL29" s="26"/>
      <c r="AM29" s="26"/>
      <c r="AN29" s="26"/>
      <c r="AO29" s="26"/>
      <c r="AP29" s="30"/>
      <c r="AQ29" s="30"/>
      <c r="AR29" s="30"/>
      <c r="AS29" s="30"/>
      <c r="AT29" s="30"/>
      <c r="AU29" s="30"/>
      <c r="AV29" s="31"/>
      <c r="AW29" s="31"/>
      <c r="AX29" s="31"/>
      <c r="AY29" s="31"/>
      <c r="AZ29" s="31"/>
      <c r="BA29" s="31"/>
      <c r="BB29" s="31"/>
      <c r="BC29" s="31"/>
      <c r="BD29" s="31"/>
      <c r="BE29" s="31"/>
      <c r="BF29" s="31"/>
      <c r="BG29" s="31"/>
      <c r="BH29" s="31"/>
      <c r="BI29" s="31"/>
      <c r="BJ29" s="31"/>
      <c r="BK29" s="31"/>
      <c r="BL29" s="31"/>
      <c r="BM29" s="30"/>
      <c r="BN29" s="30"/>
      <c r="BO29" s="30"/>
      <c r="BP29" s="32"/>
      <c r="BQ29" s="30"/>
      <c r="BR29" s="94"/>
      <c r="BS29" s="31"/>
      <c r="BT29" s="31"/>
      <c r="BU29" s="31"/>
      <c r="BV29" s="31"/>
      <c r="BW29" s="31"/>
      <c r="BX29" s="31"/>
      <c r="BY29" s="31"/>
      <c r="BZ29" s="31"/>
      <c r="CA29" s="31"/>
      <c r="CB29" s="31"/>
      <c r="CC29" s="31"/>
      <c r="CD29" s="31"/>
      <c r="CE29" s="28"/>
      <c r="CF29" s="33"/>
      <c r="CG29" s="31"/>
      <c r="CH29" s="94"/>
      <c r="CI29" s="94"/>
      <c r="CJ29" s="94"/>
      <c r="CQ29" s="94"/>
      <c r="CR29" s="94"/>
      <c r="CS29" s="94"/>
      <c r="CT29" s="94"/>
      <c r="CU29" s="94"/>
    </row>
    <row r="30" spans="1:99" ht="17.25" customHeight="1" x14ac:dyDescent="0.25">
      <c r="C30" s="34"/>
      <c r="D30" s="34"/>
      <c r="E30" s="35"/>
      <c r="F30" s="35"/>
      <c r="G30" s="35"/>
      <c r="H30" s="35"/>
      <c r="I30" s="35"/>
      <c r="J30" s="36"/>
      <c r="K30" s="37"/>
      <c r="L30" s="35"/>
      <c r="M30" s="35"/>
      <c r="N30" s="35"/>
      <c r="O30" s="35"/>
      <c r="P30" s="35"/>
      <c r="Q30" s="38"/>
      <c r="R30" s="38"/>
      <c r="S30" s="38"/>
      <c r="T30" s="38"/>
      <c r="U30" s="38"/>
      <c r="V30" s="38"/>
      <c r="W30" s="38"/>
      <c r="X30" s="38"/>
      <c r="Y30" s="38"/>
      <c r="Z30" s="38"/>
      <c r="AA30" s="38"/>
      <c r="AB30" s="38"/>
      <c r="AC30" s="38"/>
      <c r="AD30" s="38"/>
      <c r="AE30" s="38"/>
      <c r="AF30" s="38"/>
      <c r="AG30" s="38"/>
      <c r="AH30" s="38"/>
      <c r="AI30" s="38"/>
      <c r="AJ30" s="38"/>
      <c r="AK30" s="35"/>
      <c r="AL30" s="35"/>
      <c r="AM30" s="35"/>
      <c r="AN30" s="35"/>
      <c r="AO30" s="35"/>
      <c r="AP30" s="35"/>
      <c r="AQ30" s="35"/>
      <c r="AR30" s="38"/>
      <c r="AS30" s="38"/>
      <c r="AT30" s="38"/>
      <c r="AU30" s="38"/>
      <c r="AV30" s="38"/>
      <c r="AW30" s="38"/>
      <c r="AX30" s="39"/>
      <c r="AY30" s="39"/>
      <c r="AZ30" s="39"/>
      <c r="BA30" s="39"/>
      <c r="BB30" s="39"/>
      <c r="BC30" s="39"/>
      <c r="BD30" s="39"/>
      <c r="BE30" s="39"/>
      <c r="BF30" s="39"/>
      <c r="BG30" s="39"/>
      <c r="BH30" s="39"/>
      <c r="BI30" s="39"/>
      <c r="BJ30" s="39"/>
      <c r="BK30" s="39"/>
      <c r="BL30" s="39"/>
      <c r="BM30" s="38"/>
      <c r="BN30" s="38"/>
      <c r="BO30" s="38"/>
      <c r="BP30" s="40"/>
      <c r="BQ30" s="38"/>
      <c r="BR30" s="39"/>
      <c r="BS30" s="39"/>
      <c r="BT30" s="39"/>
      <c r="BU30" s="39"/>
      <c r="BV30" s="39"/>
      <c r="BW30" s="39"/>
      <c r="BX30" s="39"/>
      <c r="BY30" s="39"/>
      <c r="BZ30" s="39"/>
      <c r="CA30" s="39"/>
      <c r="CB30" s="39"/>
      <c r="CC30" s="39"/>
      <c r="CD30" s="39"/>
      <c r="CE30" s="37"/>
      <c r="CG30" s="39"/>
      <c r="CH30" s="39"/>
      <c r="CI30" s="39"/>
      <c r="CJ30" s="39"/>
    </row>
    <row r="31" spans="1:99" ht="17.25" customHeight="1" x14ac:dyDescent="0.25">
      <c r="C31" s="34"/>
      <c r="D31" s="34"/>
      <c r="E31" s="35"/>
      <c r="F31" s="35"/>
      <c r="G31" s="35"/>
      <c r="H31" s="35"/>
      <c r="I31" s="35"/>
      <c r="J31" s="36"/>
      <c r="K31" s="37"/>
      <c r="L31" s="35"/>
      <c r="M31" s="35"/>
      <c r="N31" s="35"/>
      <c r="O31" s="35"/>
      <c r="P31" s="35"/>
      <c r="Q31" s="38"/>
      <c r="R31" s="38"/>
      <c r="S31" s="38"/>
      <c r="T31" s="38"/>
      <c r="U31" s="38"/>
      <c r="V31" s="38"/>
      <c r="W31" s="38"/>
      <c r="X31" s="38"/>
      <c r="Y31" s="38"/>
      <c r="Z31" s="38"/>
      <c r="AA31" s="38"/>
      <c r="AB31" s="38"/>
      <c r="AC31" s="38"/>
      <c r="AD31" s="38"/>
      <c r="AE31" s="38"/>
      <c r="AF31" s="38"/>
      <c r="AG31" s="38"/>
      <c r="AH31" s="38"/>
      <c r="AI31" s="38"/>
      <c r="AJ31" s="38"/>
      <c r="AK31" s="35"/>
      <c r="AL31" s="35"/>
      <c r="AM31" s="35"/>
      <c r="AN31" s="35"/>
      <c r="AO31" s="35"/>
      <c r="AP31" s="35"/>
      <c r="AQ31" s="35"/>
      <c r="AR31" s="38"/>
      <c r="AS31" s="38"/>
      <c r="AT31" s="38"/>
      <c r="AU31" s="38"/>
      <c r="AV31" s="38"/>
      <c r="AW31" s="38"/>
      <c r="AX31" s="39"/>
      <c r="AY31" s="39"/>
      <c r="AZ31" s="39"/>
      <c r="BA31" s="39"/>
      <c r="BB31" s="39"/>
      <c r="BC31" s="39"/>
      <c r="BD31" s="39"/>
      <c r="BE31" s="39"/>
      <c r="BF31" s="39"/>
      <c r="BG31" s="39"/>
      <c r="BH31" s="39"/>
      <c r="BI31" s="39"/>
      <c r="BJ31" s="39"/>
      <c r="BK31" s="39"/>
      <c r="BL31" s="39"/>
      <c r="BM31" s="38"/>
      <c r="BN31" s="38"/>
      <c r="BO31" s="38"/>
      <c r="BP31" s="40"/>
      <c r="BQ31" s="38"/>
      <c r="BR31" s="39"/>
      <c r="BS31" s="39"/>
      <c r="BT31" s="39"/>
      <c r="BU31" s="39"/>
      <c r="BV31" s="39"/>
      <c r="BW31" s="39"/>
      <c r="BX31" s="39"/>
      <c r="BY31" s="39"/>
      <c r="BZ31" s="39"/>
      <c r="CA31" s="39"/>
      <c r="CB31" s="39"/>
      <c r="CC31" s="39"/>
      <c r="CD31" s="39"/>
      <c r="CE31" s="37"/>
      <c r="CF31" s="33"/>
      <c r="CG31" s="39"/>
      <c r="CH31" s="39"/>
      <c r="CI31" s="39"/>
      <c r="CJ31" s="39"/>
    </row>
    <row r="32" spans="1:99" ht="17.25" customHeight="1" x14ac:dyDescent="0.25">
      <c r="C32" s="42"/>
      <c r="D32" s="42"/>
      <c r="E32" s="95"/>
      <c r="F32" s="95"/>
      <c r="G32" s="95"/>
      <c r="H32" s="95"/>
      <c r="I32" s="95"/>
      <c r="J32" s="96"/>
      <c r="K32" s="97"/>
      <c r="L32" s="95"/>
      <c r="M32" s="95"/>
      <c r="N32" s="95"/>
      <c r="O32" s="95"/>
      <c r="P32" s="95"/>
      <c r="Q32" s="98"/>
      <c r="R32" s="98"/>
      <c r="S32" s="98"/>
      <c r="T32" s="98"/>
      <c r="U32" s="98"/>
      <c r="V32" s="98"/>
      <c r="W32" s="98"/>
      <c r="X32" s="98"/>
      <c r="Y32" s="98"/>
      <c r="Z32" s="98"/>
      <c r="AA32" s="98"/>
      <c r="AB32" s="98"/>
      <c r="AC32" s="98"/>
      <c r="AD32" s="98"/>
      <c r="AE32" s="98"/>
      <c r="AF32" s="98"/>
      <c r="AG32" s="98"/>
      <c r="AH32" s="98"/>
      <c r="AI32" s="98"/>
      <c r="AJ32" s="98"/>
      <c r="AK32" s="95"/>
      <c r="AL32" s="95"/>
      <c r="AM32" s="95"/>
      <c r="AN32" s="95"/>
      <c r="AO32" s="95"/>
      <c r="AP32" s="95"/>
      <c r="AQ32" s="95"/>
      <c r="AR32" s="98"/>
      <c r="AS32" s="98"/>
      <c r="AT32" s="98"/>
      <c r="AU32" s="98"/>
      <c r="AV32" s="98"/>
      <c r="AW32" s="98"/>
      <c r="BM32" s="98"/>
      <c r="BN32" s="98"/>
      <c r="BO32" s="98"/>
      <c r="BP32" s="99"/>
      <c r="BQ32" s="98"/>
      <c r="CE32" s="97"/>
    </row>
  </sheetData>
  <sheetProtection selectLockedCells="1"/>
  <mergeCells count="115">
    <mergeCell ref="Y2:Y5"/>
    <mergeCell ref="Z2:Z5"/>
    <mergeCell ref="AA2:AA5"/>
    <mergeCell ref="R4:S4"/>
    <mergeCell ref="T4:U4"/>
    <mergeCell ref="V3:V5"/>
    <mergeCell ref="W3:W5"/>
    <mergeCell ref="R3:U3"/>
    <mergeCell ref="AX2:AX5"/>
    <mergeCell ref="X3:X5"/>
    <mergeCell ref="AP3:AP5"/>
    <mergeCell ref="AV1:BC1"/>
    <mergeCell ref="BH2:BH5"/>
    <mergeCell ref="BI2:BI5"/>
    <mergeCell ref="BJ2:BJ5"/>
    <mergeCell ref="BK2:BK5"/>
    <mergeCell ref="AS3:AS5"/>
    <mergeCell ref="AV2:AV5"/>
    <mergeCell ref="AW2:AW5"/>
    <mergeCell ref="BR1:BR5"/>
    <mergeCell ref="AT1:AU1"/>
    <mergeCell ref="AT2:AU2"/>
    <mergeCell ref="AT3:AT5"/>
    <mergeCell ref="AU3:AU5"/>
    <mergeCell ref="AP1:AS1"/>
    <mergeCell ref="AP2:AS2"/>
    <mergeCell ref="AQ3:AQ5"/>
    <mergeCell ref="AR3:AR5"/>
    <mergeCell ref="BO2:BO5"/>
    <mergeCell ref="AY2:AY5"/>
    <mergeCell ref="AZ2:AZ5"/>
    <mergeCell ref="BA2:BA5"/>
    <mergeCell ref="BB2:BB5"/>
    <mergeCell ref="BC2:BC5"/>
    <mergeCell ref="BL2:BL5"/>
    <mergeCell ref="BS1:CE1"/>
    <mergeCell ref="BS2:BS5"/>
    <mergeCell ref="BT2:BT5"/>
    <mergeCell ref="BU2:BU5"/>
    <mergeCell ref="CC2:CC5"/>
    <mergeCell ref="BV2:BV5"/>
    <mergeCell ref="BW2:BW5"/>
    <mergeCell ref="BX2:BX5"/>
    <mergeCell ref="CD2:CD5"/>
    <mergeCell ref="J2:J5"/>
    <mergeCell ref="L1:M1"/>
    <mergeCell ref="L2:M2"/>
    <mergeCell ref="N1:O1"/>
    <mergeCell ref="N2:O2"/>
    <mergeCell ref="O4:O5"/>
    <mergeCell ref="F2:F5"/>
    <mergeCell ref="G2:G5"/>
    <mergeCell ref="H2:H5"/>
    <mergeCell ref="I2:I5"/>
    <mergeCell ref="K2:K5"/>
    <mergeCell ref="L4:L5"/>
    <mergeCell ref="M4:M5"/>
    <mergeCell ref="N4:N5"/>
    <mergeCell ref="Y1:AA1"/>
    <mergeCell ref="B4:B5"/>
    <mergeCell ref="C4:C5"/>
    <mergeCell ref="D4:D5"/>
    <mergeCell ref="E2:E5"/>
    <mergeCell ref="Q1:X1"/>
    <mergeCell ref="R2:U2"/>
    <mergeCell ref="AH2:AH5"/>
    <mergeCell ref="AB1:AD1"/>
    <mergeCell ref="AB3:AD3"/>
    <mergeCell ref="AB4:AB5"/>
    <mergeCell ref="AC4:AC5"/>
    <mergeCell ref="AD4:AD5"/>
    <mergeCell ref="AB2:AD2"/>
    <mergeCell ref="AE1:AG1"/>
    <mergeCell ref="AE2:AG2"/>
    <mergeCell ref="AE3:AG3"/>
    <mergeCell ref="AE4:AE5"/>
    <mergeCell ref="AF4:AF5"/>
    <mergeCell ref="AG4:AG5"/>
    <mergeCell ref="P2:P5"/>
    <mergeCell ref="Q3:Q5"/>
    <mergeCell ref="C1:D1"/>
    <mergeCell ref="C2:D2"/>
    <mergeCell ref="AI1:AO1"/>
    <mergeCell ref="AI2:AO2"/>
    <mergeCell ref="AI3:AI5"/>
    <mergeCell ref="AJ3:AJ5"/>
    <mergeCell ref="AK3:AK5"/>
    <mergeCell ref="AL3:AL5"/>
    <mergeCell ref="AM3:AM5"/>
    <mergeCell ref="AN3:AN5"/>
    <mergeCell ref="AO3:AO5"/>
    <mergeCell ref="CL1:CO1"/>
    <mergeCell ref="CL2:CL5"/>
    <mergeCell ref="CM2:CM5"/>
    <mergeCell ref="CN2:CN5"/>
    <mergeCell ref="CO2:CO5"/>
    <mergeCell ref="BD1:BL1"/>
    <mergeCell ref="BD2:BD5"/>
    <mergeCell ref="BE2:BE5"/>
    <mergeCell ref="BF2:BF5"/>
    <mergeCell ref="BG2:BG5"/>
    <mergeCell ref="CG1:CI1"/>
    <mergeCell ref="CG2:CG5"/>
    <mergeCell ref="CH2:CH5"/>
    <mergeCell ref="CI2:CI5"/>
    <mergeCell ref="BY2:BY5"/>
    <mergeCell ref="BM1:BO1"/>
    <mergeCell ref="BM2:BM5"/>
    <mergeCell ref="BN2:BN5"/>
    <mergeCell ref="BQ1:BQ5"/>
    <mergeCell ref="CE2:CE5"/>
    <mergeCell ref="CK2:CK5"/>
    <mergeCell ref="BZ2:BZ5"/>
    <mergeCell ref="CA2:CA5"/>
    <mergeCell ref="CB2:CB5"/>
  </mergeCells>
  <phoneticPr fontId="0" type="noConversion"/>
  <pageMargins left="0.25" right="0.25" top="0.75" bottom="0.75" header="0.5" footer="0.5"/>
  <pageSetup scale="53" orientation="landscape" horizontalDpi="4294967292" r:id="rId1"/>
  <headerFooter alignWithMargins="0">
    <oddHeader xml:space="preserve">&amp;CWarren County 2022 Abstract of Ratables 
</oddHeader>
  </headerFooter>
  <colBreaks count="12" manualBreakCount="12">
    <brk id="9" max="75" man="1"/>
    <brk id="16" max="75" man="1"/>
    <brk id="24" max="75" man="1"/>
    <brk id="30" max="75" man="1"/>
    <brk id="34" max="75" man="1"/>
    <brk id="41" max="1048575" man="1"/>
    <brk id="47" max="75" man="1"/>
    <brk id="55" max="75" man="1"/>
    <brk id="64" max="75" man="1"/>
    <brk id="70" max="1048575" man="1"/>
    <brk id="83" max="1048575" man="1"/>
    <brk id="93" max="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topLeftCell="A7" zoomScaleNormal="100" workbookViewId="0">
      <selection activeCell="B35" sqref="B35"/>
    </sheetView>
  </sheetViews>
  <sheetFormatPr defaultRowHeight="12.5" x14ac:dyDescent="0.25"/>
  <cols>
    <col min="4" max="4" width="14.81640625" customWidth="1"/>
    <col min="5" max="5" width="13.81640625" customWidth="1"/>
    <col min="6" max="6" width="14.7265625" customWidth="1"/>
    <col min="8" max="8" width="16" bestFit="1" customWidth="1"/>
  </cols>
  <sheetData>
    <row r="1" spans="1:12" ht="17.5" x14ac:dyDescent="0.35">
      <c r="A1" s="60" t="s">
        <v>182</v>
      </c>
      <c r="B1" s="60"/>
      <c r="C1" s="60"/>
      <c r="D1" s="60"/>
      <c r="E1" s="60"/>
      <c r="F1" s="60"/>
      <c r="G1" s="60"/>
      <c r="H1" s="60"/>
      <c r="I1" s="60"/>
      <c r="J1" s="60"/>
      <c r="K1" s="6"/>
      <c r="L1" s="6"/>
    </row>
    <row r="2" spans="1:12" x14ac:dyDescent="0.25">
      <c r="A2" s="60"/>
      <c r="B2" s="60"/>
      <c r="C2" s="60"/>
      <c r="D2" s="60"/>
      <c r="E2" s="60"/>
      <c r="F2" s="60"/>
      <c r="G2" s="60"/>
      <c r="H2" s="60"/>
      <c r="I2" s="60"/>
      <c r="J2" s="60"/>
    </row>
    <row r="4" spans="1:12" ht="33.75" customHeight="1" x14ac:dyDescent="0.25">
      <c r="A4" s="61" t="s">
        <v>183</v>
      </c>
      <c r="B4" s="61"/>
      <c r="C4" s="61"/>
      <c r="D4" s="61"/>
      <c r="E4" s="61"/>
      <c r="F4" s="61"/>
      <c r="G4" s="43"/>
      <c r="H4" s="7"/>
      <c r="I4" s="43"/>
      <c r="J4" s="43"/>
      <c r="K4" s="43"/>
      <c r="L4" s="43"/>
    </row>
    <row r="5" spans="1:12" x14ac:dyDescent="0.25">
      <c r="A5" s="43"/>
      <c r="B5" s="43"/>
      <c r="C5" s="43"/>
      <c r="D5" s="43"/>
      <c r="E5" s="43"/>
      <c r="F5" s="43"/>
      <c r="G5" s="43"/>
      <c r="H5" s="8"/>
      <c r="I5" s="43"/>
      <c r="J5" s="43"/>
      <c r="K5" s="43"/>
      <c r="L5" s="43"/>
    </row>
    <row r="6" spans="1:12" x14ac:dyDescent="0.25">
      <c r="A6" s="59" t="s">
        <v>184</v>
      </c>
      <c r="B6" s="59"/>
      <c r="C6" s="59"/>
      <c r="D6" s="59"/>
      <c r="E6" s="59"/>
      <c r="F6" s="59"/>
      <c r="G6" s="43"/>
      <c r="H6" s="9">
        <f>'Abstract of Ratables'!Q29*100</f>
        <v>0</v>
      </c>
      <c r="I6" s="43"/>
      <c r="J6" s="43"/>
      <c r="K6" s="43"/>
      <c r="L6" s="43"/>
    </row>
    <row r="7" spans="1:12" x14ac:dyDescent="0.25">
      <c r="A7" s="43"/>
      <c r="B7" s="43"/>
      <c r="C7" s="43"/>
      <c r="D7" s="43"/>
      <c r="E7" s="43"/>
      <c r="F7" s="43"/>
      <c r="G7" s="43"/>
      <c r="H7" s="8"/>
      <c r="I7" s="43"/>
      <c r="J7" s="43"/>
      <c r="K7" s="43"/>
      <c r="L7" s="43"/>
    </row>
    <row r="8" spans="1:12" x14ac:dyDescent="0.25">
      <c r="A8" s="59" t="s">
        <v>185</v>
      </c>
      <c r="B8" s="59"/>
      <c r="C8" s="59"/>
      <c r="D8" s="59"/>
      <c r="E8" s="59"/>
      <c r="F8" s="59"/>
      <c r="G8" s="43"/>
      <c r="H8" s="10">
        <f>'Abstract of Ratables'!V28</f>
        <v>73900000</v>
      </c>
      <c r="I8" s="43"/>
      <c r="J8" s="43"/>
      <c r="K8" s="43"/>
      <c r="L8" s="43"/>
    </row>
    <row r="9" spans="1:12" x14ac:dyDescent="0.25">
      <c r="A9" s="43"/>
      <c r="B9" s="43"/>
      <c r="C9" s="43"/>
      <c r="D9" s="43"/>
      <c r="E9" s="43"/>
      <c r="F9" s="43"/>
      <c r="G9" s="43"/>
      <c r="H9" s="8"/>
      <c r="I9" s="43"/>
      <c r="J9" s="43"/>
      <c r="K9" s="43"/>
      <c r="L9" s="43"/>
    </row>
    <row r="10" spans="1:12" x14ac:dyDescent="0.25">
      <c r="A10" s="59" t="s">
        <v>186</v>
      </c>
      <c r="B10" s="59"/>
      <c r="C10" s="59"/>
      <c r="D10" s="59"/>
      <c r="E10" s="59"/>
      <c r="F10" s="59"/>
      <c r="G10" s="43"/>
      <c r="H10" s="11">
        <f>'Abstract of Ratables'!T28-'Abstract of Ratables'!U28+'Abstract of Ratables'!R28-'Abstract of Ratables'!S28</f>
        <v>166727.35</v>
      </c>
      <c r="I10" s="43"/>
      <c r="J10" s="43"/>
      <c r="K10" s="43"/>
      <c r="L10" s="43"/>
    </row>
    <row r="11" spans="1:12" x14ac:dyDescent="0.25">
      <c r="A11" s="43"/>
      <c r="B11" s="43"/>
      <c r="C11" s="43"/>
      <c r="D11" s="43"/>
      <c r="E11" s="43"/>
      <c r="F11" s="43"/>
      <c r="G11" s="43"/>
      <c r="H11" s="8"/>
      <c r="I11" s="43"/>
      <c r="J11" s="43"/>
      <c r="K11" s="43"/>
      <c r="L11" s="43"/>
    </row>
    <row r="12" spans="1:12" x14ac:dyDescent="0.25">
      <c r="A12" s="59" t="s">
        <v>187</v>
      </c>
      <c r="B12" s="59"/>
      <c r="C12" s="59"/>
      <c r="D12" s="59"/>
      <c r="E12" s="59"/>
      <c r="F12" s="59"/>
      <c r="G12" s="43"/>
      <c r="H12" s="8"/>
      <c r="I12" s="43"/>
      <c r="J12" s="43"/>
      <c r="K12" s="43"/>
      <c r="L12" s="43"/>
    </row>
    <row r="13" spans="1:12" x14ac:dyDescent="0.25">
      <c r="A13" s="59" t="s">
        <v>188</v>
      </c>
      <c r="B13" s="59"/>
      <c r="C13" s="59"/>
      <c r="D13" s="59"/>
      <c r="E13" s="59"/>
      <c r="F13" s="59"/>
      <c r="G13" s="43"/>
      <c r="H13" s="8"/>
      <c r="I13" s="43"/>
      <c r="J13" s="43"/>
      <c r="K13" s="43"/>
      <c r="L13" s="43"/>
    </row>
    <row r="14" spans="1:12" x14ac:dyDescent="0.25">
      <c r="A14" s="43"/>
      <c r="B14" s="43"/>
      <c r="C14" s="43"/>
      <c r="D14" s="43"/>
      <c r="E14" s="43"/>
      <c r="F14" s="43"/>
      <c r="G14" s="43"/>
      <c r="H14" s="8"/>
      <c r="I14" s="43"/>
      <c r="J14" s="43"/>
      <c r="K14" s="43"/>
      <c r="L14" s="43"/>
    </row>
    <row r="15" spans="1:12" x14ac:dyDescent="0.25">
      <c r="A15" s="59" t="s">
        <v>189</v>
      </c>
      <c r="B15" s="59"/>
      <c r="C15" s="59"/>
      <c r="D15" s="59"/>
      <c r="E15" s="59"/>
      <c r="F15" s="59"/>
      <c r="G15" s="43"/>
      <c r="H15" s="12"/>
      <c r="I15" s="43"/>
      <c r="J15" s="43"/>
      <c r="K15" s="43"/>
      <c r="L15" s="43"/>
    </row>
    <row r="16" spans="1:12" x14ac:dyDescent="0.25">
      <c r="A16" s="43"/>
      <c r="B16" s="43"/>
      <c r="C16" s="43"/>
      <c r="D16" s="43"/>
      <c r="E16" s="43"/>
      <c r="F16" s="43"/>
      <c r="G16" s="43"/>
      <c r="H16" s="8"/>
      <c r="I16" s="43"/>
      <c r="J16" s="43"/>
      <c r="K16" s="43"/>
      <c r="L16" s="43"/>
    </row>
    <row r="17" spans="1:9" x14ac:dyDescent="0.25">
      <c r="A17" s="59" t="s">
        <v>190</v>
      </c>
      <c r="B17" s="59"/>
      <c r="C17" s="59"/>
      <c r="D17" s="59"/>
      <c r="E17" s="59"/>
      <c r="F17" s="59"/>
      <c r="G17" s="43"/>
      <c r="H17" s="12"/>
      <c r="I17" s="43"/>
    </row>
    <row r="18" spans="1:9" x14ac:dyDescent="0.25">
      <c r="A18" s="43"/>
      <c r="B18" s="43"/>
      <c r="C18" s="43"/>
      <c r="D18" s="43"/>
      <c r="E18" s="43"/>
      <c r="F18" s="43"/>
      <c r="G18" s="43"/>
      <c r="H18" s="8"/>
      <c r="I18" s="43"/>
    </row>
    <row r="19" spans="1:9" x14ac:dyDescent="0.25">
      <c r="A19" s="59" t="s">
        <v>191</v>
      </c>
      <c r="B19" s="59"/>
      <c r="C19" s="59"/>
      <c r="D19" s="59"/>
      <c r="E19" s="59"/>
      <c r="F19" s="59"/>
      <c r="G19" s="43"/>
      <c r="H19" s="12"/>
      <c r="I19" s="43"/>
    </row>
    <row r="20" spans="1:9" x14ac:dyDescent="0.25">
      <c r="A20" s="43"/>
      <c r="B20" s="43"/>
      <c r="C20" s="43"/>
      <c r="D20" s="43"/>
      <c r="E20" s="43"/>
      <c r="F20" s="43"/>
      <c r="G20" s="43"/>
      <c r="H20" s="8"/>
      <c r="I20" s="43"/>
    </row>
    <row r="21" spans="1:9" x14ac:dyDescent="0.25">
      <c r="A21" s="59" t="s">
        <v>192</v>
      </c>
      <c r="B21" s="59"/>
      <c r="C21" s="59"/>
      <c r="D21" s="59"/>
      <c r="E21" s="59"/>
      <c r="F21" s="59"/>
      <c r="G21" s="43"/>
      <c r="H21" s="43"/>
      <c r="I21" s="43"/>
    </row>
    <row r="22" spans="1:9" ht="18.5" x14ac:dyDescent="0.45">
      <c r="H22" s="55" t="s">
        <v>193</v>
      </c>
      <c r="I22" s="55"/>
    </row>
    <row r="23" spans="1:9" x14ac:dyDescent="0.25">
      <c r="H23" s="54" t="s">
        <v>194</v>
      </c>
      <c r="I23" s="54"/>
    </row>
    <row r="24" spans="1:9" x14ac:dyDescent="0.25">
      <c r="H24" s="13"/>
      <c r="I24" s="13"/>
    </row>
    <row r="25" spans="1:9" ht="18.5" x14ac:dyDescent="0.45">
      <c r="H25" s="55" t="s">
        <v>193</v>
      </c>
      <c r="I25" s="55"/>
    </row>
    <row r="26" spans="1:9" x14ac:dyDescent="0.25">
      <c r="H26" s="54" t="s">
        <v>194</v>
      </c>
      <c r="I26" s="54"/>
    </row>
    <row r="27" spans="1:9" x14ac:dyDescent="0.25">
      <c r="H27" s="13"/>
      <c r="I27" s="13"/>
    </row>
    <row r="28" spans="1:9" ht="18.5" x14ac:dyDescent="0.45">
      <c r="H28" s="55" t="s">
        <v>193</v>
      </c>
      <c r="I28" s="55"/>
    </row>
    <row r="29" spans="1:9" x14ac:dyDescent="0.25">
      <c r="H29" s="54" t="s">
        <v>194</v>
      </c>
      <c r="I29" s="54"/>
    </row>
    <row r="30" spans="1:9" x14ac:dyDescent="0.25">
      <c r="H30" s="13"/>
      <c r="I30" s="13"/>
    </row>
    <row r="31" spans="1:9" ht="18.5" x14ac:dyDescent="0.45">
      <c r="H31" s="55" t="s">
        <v>193</v>
      </c>
      <c r="I31" s="55"/>
    </row>
    <row r="32" spans="1:9" x14ac:dyDescent="0.25">
      <c r="H32" s="54" t="s">
        <v>194</v>
      </c>
      <c r="I32" s="54"/>
    </row>
    <row r="33" spans="1:12" x14ac:dyDescent="0.25">
      <c r="H33" s="13"/>
      <c r="I33" s="13"/>
    </row>
    <row r="34" spans="1:12" ht="18.5" x14ac:dyDescent="0.45">
      <c r="H34" s="58" t="s">
        <v>193</v>
      </c>
      <c r="I34" s="58"/>
    </row>
    <row r="35" spans="1:12" x14ac:dyDescent="0.25">
      <c r="H35" s="54" t="s">
        <v>194</v>
      </c>
      <c r="I35" s="54"/>
    </row>
    <row r="37" spans="1:12" ht="18.5" x14ac:dyDescent="0.45">
      <c r="H37" s="55" t="s">
        <v>193</v>
      </c>
      <c r="I37" s="55"/>
    </row>
    <row r="38" spans="1:12" x14ac:dyDescent="0.25">
      <c r="H38" s="54" t="s">
        <v>194</v>
      </c>
      <c r="I38" s="54"/>
    </row>
    <row r="39" spans="1:12" ht="18.5" x14ac:dyDescent="0.45">
      <c r="A39" t="s">
        <v>195</v>
      </c>
      <c r="B39" s="58" t="s">
        <v>193</v>
      </c>
      <c r="C39" s="58"/>
    </row>
    <row r="40" spans="1:12" ht="18.5" x14ac:dyDescent="0.45">
      <c r="B40" s="54" t="s">
        <v>194</v>
      </c>
      <c r="C40" s="54"/>
      <c r="H40" s="55" t="s">
        <v>193</v>
      </c>
      <c r="I40" s="55"/>
    </row>
    <row r="41" spans="1:12" x14ac:dyDescent="0.25">
      <c r="B41" s="13"/>
      <c r="C41" s="13"/>
      <c r="H41" s="54" t="s">
        <v>194</v>
      </c>
      <c r="I41" s="54"/>
    </row>
    <row r="42" spans="1:12" x14ac:dyDescent="0.25">
      <c r="B42" s="13"/>
      <c r="C42" s="13"/>
      <c r="H42" s="13"/>
      <c r="I42" s="13"/>
    </row>
    <row r="44" spans="1:12" ht="27.65" customHeight="1" x14ac:dyDescent="0.25">
      <c r="A44" s="57" t="s">
        <v>196</v>
      </c>
      <c r="B44" s="57"/>
      <c r="C44" s="57"/>
      <c r="D44" s="57"/>
      <c r="E44" s="57"/>
      <c r="F44" s="57"/>
      <c r="G44" s="57"/>
      <c r="H44" s="57"/>
      <c r="I44" s="57"/>
      <c r="J44" s="57"/>
      <c r="K44" s="14"/>
      <c r="L44" s="14"/>
    </row>
    <row r="45" spans="1:12" ht="18.5" x14ac:dyDescent="0.45">
      <c r="A45" s="15"/>
      <c r="E45" s="58" t="s">
        <v>193</v>
      </c>
      <c r="F45" s="58"/>
      <c r="G45" s="58"/>
    </row>
    <row r="46" spans="1:12" x14ac:dyDescent="0.25">
      <c r="E46" s="54" t="s">
        <v>194</v>
      </c>
      <c r="F46" s="54"/>
      <c r="G46" s="54"/>
    </row>
    <row r="47" spans="1:12" x14ac:dyDescent="0.25">
      <c r="E47" s="56" t="s">
        <v>197</v>
      </c>
      <c r="F47" s="56"/>
      <c r="G47" s="56"/>
    </row>
  </sheetData>
  <mergeCells count="31">
    <mergeCell ref="A10:F10"/>
    <mergeCell ref="A12:F12"/>
    <mergeCell ref="A13:F13"/>
    <mergeCell ref="A15:F15"/>
    <mergeCell ref="A1:J2"/>
    <mergeCell ref="A4:F4"/>
    <mergeCell ref="A6:F6"/>
    <mergeCell ref="A8:F8"/>
    <mergeCell ref="H23:I23"/>
    <mergeCell ref="H25:I25"/>
    <mergeCell ref="H26:I26"/>
    <mergeCell ref="H28:I28"/>
    <mergeCell ref="A17:F17"/>
    <mergeCell ref="A19:F19"/>
    <mergeCell ref="A21:F21"/>
    <mergeCell ref="H22:I22"/>
    <mergeCell ref="H35:I35"/>
    <mergeCell ref="H37:I37"/>
    <mergeCell ref="H38:I38"/>
    <mergeCell ref="B39:C39"/>
    <mergeCell ref="H29:I29"/>
    <mergeCell ref="H31:I31"/>
    <mergeCell ref="H32:I32"/>
    <mergeCell ref="H34:I34"/>
    <mergeCell ref="B40:C40"/>
    <mergeCell ref="H40:I40"/>
    <mergeCell ref="E47:G47"/>
    <mergeCell ref="H41:I41"/>
    <mergeCell ref="A44:J44"/>
    <mergeCell ref="E45:G45"/>
    <mergeCell ref="E46:G46"/>
  </mergeCells>
  <phoneticPr fontId="5" type="noConversion"/>
  <printOptions horizontalCentered="1"/>
  <pageMargins left="0.75" right="0.75" top="0.5" bottom="0.5" header="0.5" footer="0.5"/>
  <pageSetup scale="82" orientation="landscape" verticalDpi="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82DC59538D80E46AB3B5F90910B3C54" ma:contentTypeVersion="0" ma:contentTypeDescription="Create a new document." ma:contentTypeScope="" ma:versionID="b7df93a3a4d459346e1267683f22c51b">
  <xsd:schema xmlns:xsd="http://www.w3.org/2001/XMLSchema" xmlns:xs="http://www.w3.org/2001/XMLSchema" xmlns:p="http://schemas.microsoft.com/office/2006/metadata/properties" xmlns:ns2="035e97a8-7486-4082-94c4-ab983c563e82" targetNamespace="http://schemas.microsoft.com/office/2006/metadata/properties" ma:root="true" ma:fieldsID="33ab6eafd7a0e7f3c9a3ec5e64a03729" ns2:_="">
    <xsd:import namespace="035e97a8-7486-4082-94c4-ab983c563e82"/>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5e97a8-7486-4082-94c4-ab983c563e8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 xmlns="035e97a8-7486-4082-94c4-ab983c563e82">DXV2RQSVUS77-3098-1689</_dlc_DocId>
    <_dlc_DocIdUrl xmlns="035e97a8-7486-4082-94c4-ab983c563e82">
      <Url>http://treassp/taxation/propadmin/_layouts/DocIdRedir.aspx?ID=DXV2RQSVUS77-3098-1689</Url>
      <Description>DXV2RQSVUS77-3098-1689</Description>
    </_dlc_DocIdUrl>
  </documentManagement>
</p:properties>
</file>

<file path=customXml/itemProps1.xml><?xml version="1.0" encoding="utf-8"?>
<ds:datastoreItem xmlns:ds="http://schemas.openxmlformats.org/officeDocument/2006/customXml" ds:itemID="{5441BFAA-C766-4450-86A5-BFFA48F45B51}">
  <ds:schemaRefs>
    <ds:schemaRef ds:uri="http://schemas.microsoft.com/sharepoint/v3/contenttype/forms"/>
  </ds:schemaRefs>
</ds:datastoreItem>
</file>

<file path=customXml/itemProps2.xml><?xml version="1.0" encoding="utf-8"?>
<ds:datastoreItem xmlns:ds="http://schemas.openxmlformats.org/officeDocument/2006/customXml" ds:itemID="{A9953AFF-45FC-428B-B440-3AE45F459A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5e97a8-7486-4082-94c4-ab983c563e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02A5DA3-714F-4510-9BEA-F8D68ACEEE06}">
  <ds:schemaRefs>
    <ds:schemaRef ds:uri="http://schemas.microsoft.com/sharepoint/events"/>
  </ds:schemaRefs>
</ds:datastoreItem>
</file>

<file path=customXml/itemProps4.xml><?xml version="1.0" encoding="utf-8"?>
<ds:datastoreItem xmlns:ds="http://schemas.openxmlformats.org/officeDocument/2006/customXml" ds:itemID="{59AC6091-5E1E-4DD1-89B8-8A3704EC5FA4}">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035e97a8-7486-4082-94c4-ab983c563e8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Abstract of Ratables</vt:lpstr>
      <vt:lpstr>Certification</vt:lpstr>
      <vt:lpstr>'Abstract of Ratables'!Print_Area</vt:lpstr>
      <vt:lpstr>'Abstract of Ratables'!Print_Titles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Warren County Abstract of Ratables</dc:title>
  <dc:creator>Division of Taxation</dc:creator>
  <cp:keywords>AOR; Warren; Abstract</cp:keywords>
  <cp:lastModifiedBy>Serrano, Richard</cp:lastModifiedBy>
  <cp:lastPrinted>2022-12-16T15:11:21Z</cp:lastPrinted>
  <dcterms:created xsi:type="dcterms:W3CDTF">1998-11-12T18:24:45Z</dcterms:created>
  <dcterms:modified xsi:type="dcterms:W3CDTF">2022-12-16T15:11:26Z</dcterms:modified>
  <cp:category>AOR;Warren;Abstract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cc961754-1f9b-4629-bc13-a826e29906f9</vt:lpwstr>
  </property>
  <property fmtid="{D5CDD505-2E9C-101B-9397-08002B2CF9AE}" pid="3" name="ContentTypeId">
    <vt:lpwstr>0x010100F82DC59538D80E46AB3B5F90910B3C54</vt:lpwstr>
  </property>
</Properties>
</file>