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19/sites/taxation/propadmin/Abstract of Ratables AOR/Web Versions/AOR Web versions 2023/"/>
    </mc:Choice>
  </mc:AlternateContent>
  <bookViews>
    <workbookView xWindow="120" yWindow="120" windowWidth="9375" windowHeight="4455" tabRatio="778"/>
  </bookViews>
  <sheets>
    <sheet name="Abstract of Ratables" sheetId="2" r:id="rId1"/>
    <sheet name="Certification" sheetId="3" r:id="rId2"/>
  </sheets>
  <definedNames>
    <definedName name="_Fill" hidden="1">'Abstract of Ratables'!#REF!</definedName>
    <definedName name="_xlnm.Print_Area" localSheetId="0">'Abstract of Ratables'!$A$1:$CO$28</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<sst xmlns="http://schemas.openxmlformats.org/spreadsheetml/2006/main" count="203" uniqueCount="179">
  <si>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</si>
  <si>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</si>
  <si>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</si>
  <si>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</si>
  <si>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</si>
  <si>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</si>
  <si>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</si>
  <si>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</si>
  <si>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</si>
  <si>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</si>
  <si>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</si>
  <si>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</si>
  <si>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</si>
  <si>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</si>
  <si>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</si>
  <si>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</si>
  <si>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</si>
  <si>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</si>
  <si>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</si>
  <si>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</si>
  <si>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</si>
  <si>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</si>
  <si>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</si>
  <si>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</si>
  <si>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</si>
  <si>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</si>
  <si>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</si>
  <si>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</si>
  <si>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</si>
  <si>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</si>
  <si>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</si>
  <si>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</si>
  <si>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</si>
  <si>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</si>
  <si>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</si>
  <si>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</si>
  <si>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</si>
  <si>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</si>
  <si>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</si>
  <si>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</si>
  <si>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</si>
  <si>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</si>
  <si>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</si>
  <si>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</si>
  <si>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</si>
  <si>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</si>
  <si>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</si>
  <si>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</si>
  <si>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</si>
  <si>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</si>
  <si>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</si>
  <si>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</si>
  <si>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</si>
  <si>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</si>
  <si>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</si>
  <si>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</si>
  <si>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</si>
  <si>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</si>
  <si>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</si>
  <si>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</si>
  <si>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</si>
  <si>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</si>
  <si>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</si>
  <si>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</si>
  <si>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</si>
  <si>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</si>
  <si>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</si>
  <si>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</si>
  <si>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</si>
  <si>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</si>
  <si>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</si>
  <si>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</si>
  <si>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</si>
  <si>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</si>
  <si>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</si>
  <si>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</si>
  <si>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</si>
  <si>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</si>
  <si>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</si>
  <si>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</si>
  <si>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</si>
  <si>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</si>
  <si>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</si>
  <si>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</si>
  <si>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</si>
  <si>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</si>
  <si>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</si>
  <si>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</si>
  <si>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</si>
  <si>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</si>
  <si>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</si>
  <si>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</si>
  <si>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</si>
  <si>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</si>
  <si>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</si>
  <si>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</si>
  <si>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</si>
  <si>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</si>
  <si>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</si>
  <si>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</si>
  <si>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</si>
  <si>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</si>
  <si>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</si>
  <si>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</si>
  <si>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</si>
  <si>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</si>
  <si>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</si>
  <si>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</si>
  <si>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</si>
  <si>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</si>
  <si>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</si>
  <si>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</si>
  <si>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</si>
  <si>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</si>
  <si>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</si>
  <si>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</si>
  <si>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</si>
  <si>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2101</t>
  </si>
  <si>
    <t>Allamuchy Twp</t>
  </si>
  <si>
    <t>2102</t>
  </si>
  <si>
    <t>Alpha Boro</t>
  </si>
  <si>
    <t>2103</t>
  </si>
  <si>
    <t>Belvidere Town</t>
  </si>
  <si>
    <t>2104</t>
  </si>
  <si>
    <t>Blairstown Twp</t>
  </si>
  <si>
    <t>2105</t>
  </si>
  <si>
    <t>Franklin Twp</t>
  </si>
  <si>
    <t>2106</t>
  </si>
  <si>
    <t>Frelinghuysen Twp</t>
  </si>
  <si>
    <t>2107</t>
  </si>
  <si>
    <t>Greenwich Twp</t>
  </si>
  <si>
    <t>2108</t>
  </si>
  <si>
    <t>Hackettstown Town</t>
  </si>
  <si>
    <t>2109</t>
  </si>
  <si>
    <t>Hardwick Twp</t>
  </si>
  <si>
    <t>2110</t>
  </si>
  <si>
    <t>Harmony Twp</t>
  </si>
  <si>
    <t>2111</t>
  </si>
  <si>
    <t>Hope Twp</t>
  </si>
  <si>
    <t>2112</t>
  </si>
  <si>
    <t>Independence Twp</t>
  </si>
  <si>
    <t>2113</t>
  </si>
  <si>
    <t>Knowlton Twp</t>
  </si>
  <si>
    <t>2114</t>
  </si>
  <si>
    <t>Liberty Twp</t>
  </si>
  <si>
    <t>2115</t>
  </si>
  <si>
    <t>Lopatcong Twp</t>
  </si>
  <si>
    <t>2116</t>
  </si>
  <si>
    <t>Mansfield Twp</t>
  </si>
  <si>
    <t>2117</t>
  </si>
  <si>
    <t>Oxford Twp</t>
  </si>
  <si>
    <t>2119</t>
  </si>
  <si>
    <t>Phillipsburg Town</t>
  </si>
  <si>
    <t>2120</t>
  </si>
  <si>
    <t>Pohatcong Twp</t>
  </si>
  <si>
    <t>2121</t>
  </si>
  <si>
    <t>Washington Boro</t>
  </si>
  <si>
    <t>2122</t>
  </si>
  <si>
    <t>Washington Twp</t>
  </si>
  <si>
    <t>2123</t>
  </si>
  <si>
    <t>White Twp</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</si>
  <si>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</si>
  <si>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</si>
  <si>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</si>
  <si>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</si>
  <si>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</si>
  <si>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</si>
  <si>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</si>
  <si>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</si>
  <si>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</si>
  <si>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</si>
  <si>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</si>
  <si>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</si>
  <si>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</si>
  <si>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</si>
  <si>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</si>
  <si>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</si>
  <si>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(14)
Mult. Dwell Exemption
N.J.S.A. 40A:21-6</t>
  </si>
  <si>
    <t>(15)
Mult. Dwell Abatement
N.J.S.A. 40A:21-6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</si>
</sst>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3" fontId="0" fillId="2" borderId="0" xfId="0" applyNumberFormat="1" applyFill="1"/>
    <xf numFmtId="164" fontId="0" fillId="2" borderId="0" xfId="1" applyNumberFormat="1" applyFont="1" applyFill="1"/>
    <xf numFmtId="0" fontId="0" fillId="2" borderId="0" xfId="0" applyFill="1" applyBorder="1" applyAlignment="1">
      <alignment horizontal="right"/>
    </xf>
    <xf numFmtId="2" fontId="0" fillId="2" borderId="0" xfId="0" applyNumberFormat="1" applyFill="1"/>
    <xf numFmtId="4" fontId="0" fillId="2" borderId="0" xfId="0" applyNumberFormat="1" applyFill="1"/>
    <xf numFmtId="43" fontId="0" fillId="0" borderId="3" xfId="1" applyFont="1" applyFill="1" applyBorder="1"/>
    <xf numFmtId="0" fontId="0" fillId="0" borderId="0" xfId="0" applyFill="1" applyBorder="1" applyAlignment="1">
      <alignment horizontal="center" vertical="center" wrapText="1"/>
    </xf>
    <xf numFmtId="0" fontId="0" fillId="2" borderId="1" xfId="0" applyFill="1" applyBorder="1"/>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6" fontId="0" fillId="3" borderId="0" xfId="1" applyNumberFormat="1" applyFont="1" applyFill="1"/>
    <xf numFmtId="0" fontId="0" fillId="3" borderId="4" xfId="0" applyFill="1" applyBorder="1" applyAlignment="1">
      <alignment horizontal="center"/>
    </xf>
    <xf numFmtId="0" fontId="0" fillId="2" borderId="0" xfId="0" applyFill="1" applyBorder="1" applyAlignment="1">
      <alignment horizontal="center" vertical="center"/>
    </xf>
    <xf numFmtId="0" fontId="2"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0" fillId="2" borderId="8" xfId="0" applyFill="1" applyBorder="1" applyAlignment="1">
      <alignment horizontal="center" vertical="center" wrapText="1"/>
    </xf>
    <xf numFmtId="49" fontId="2" fillId="0" borderId="1" xfId="0" applyNumberFormat="1" applyFont="1" applyBorder="1" applyAlignment="1">
      <alignment horizontal="center"/>
    </xf>
    <xf numFmtId="0" fontId="2" fillId="0" borderId="1" xfId="0" applyFont="1" applyBorder="1"/>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0" fontId="0" fillId="3" borderId="1" xfId="0" applyFill="1" applyBorder="1" applyAlignment="1">
      <alignment horizontal="center" vertical="center" wrapText="1"/>
    </xf>
    <xf numFmtId="0" fontId="0" fillId="3" borderId="1" xfId="0" applyFill="1" applyBorder="1" applyAlignment="1">
      <alignment horizontal="center"/>
    </xf>
    <xf numFmtId="0" fontId="0" fillId="3" borderId="3" xfId="0" applyFill="1" applyBorder="1" applyAlignment="1">
      <alignment horizontal="center" vertical="center" wrapText="1"/>
    </xf>
    <xf numFmtId="0" fontId="0" fillId="3" borderId="5" xfId="0" applyFill="1" applyBorder="1" applyAlignment="1">
      <alignment horizontal="center"/>
    </xf>
    <xf numFmtId="0" fontId="0" fillId="0" borderId="0" xfId="0" applyAlignment="1">
      <alignment horizontal="left" vertical="center"/>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43" fontId="1" fillId="3" borderId="1" xfId="1" applyNumberFormat="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166" fontId="1" fillId="3" borderId="1" xfId="1" applyNumberFormat="1" applyFont="1" applyFill="1" applyBorder="1" applyAlignment="1">
      <alignment horizontal="right" vertical="center"/>
    </xf>
    <xf numFmtId="166" fontId="1" fillId="0" borderId="1" xfId="1" applyNumberFormat="1" applyFont="1" applyFill="1" applyBorder="1"/>
    <xf numFmtId="3" fontId="1" fillId="0" borderId="1" xfId="0" applyNumberFormat="1" applyFont="1" applyFill="1" applyBorder="1" applyAlignment="1">
      <alignment horizontal="right" vertical="center"/>
    </xf>
    <xf numFmtId="166" fontId="1" fillId="0" borderId="1" xfId="1" applyNumberFormat="1" applyFont="1" applyFill="1" applyBorder="1" applyAlignment="1">
      <alignment horizontal="right"/>
    </xf>
    <xf numFmtId="166" fontId="0" fillId="0" borderId="1" xfId="1" applyNumberFormat="1" applyFon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166" fontId="1" fillId="0" borderId="1" xfId="1" applyNumberFormat="1" applyFont="1" applyFill="1" applyBorder="1" applyAlignment="1">
      <alignment horizontal="right" vertical="center"/>
    </xf>
    <xf numFmtId="166" fontId="0"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xf>
    <xf numFmtId="43" fontId="0" fillId="0" borderId="1" xfId="1" applyFont="1" applyFill="1" applyBorder="1" applyAlignment="1">
      <alignment horizontal="center" vertical="center" wrapText="1"/>
    </xf>
    <xf numFmtId="4" fontId="1" fillId="0" borderId="1" xfId="0" applyNumberFormat="1" applyFont="1" applyFill="1" applyBorder="1" applyAlignment="1">
      <alignment horizontal="right" vertical="center"/>
    </xf>
    <xf numFmtId="43" fontId="0" fillId="0" borderId="1" xfId="1" applyFont="1" applyFill="1" applyBorder="1" applyAlignment="1">
      <alignment horizontal="right" vertical="center"/>
    </xf>
    <xf numFmtId="43" fontId="0" fillId="0" borderId="1" xfId="1" applyFont="1" applyFill="1" applyBorder="1"/>
    <xf numFmtId="4" fontId="1" fillId="0" borderId="1" xfId="0" quotePrefix="1" applyNumberFormat="1" applyFont="1" applyFill="1" applyBorder="1" applyAlignment="1">
      <alignment horizontal="right" vertical="center"/>
    </xf>
    <xf numFmtId="166" fontId="0"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1" fillId="0" borderId="1" xfId="0" applyNumberFormat="1" applyFont="1" applyFill="1" applyBorder="1" applyAlignment="1">
      <alignment horizontal="right"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167" fontId="0" fillId="0" borderId="1" xfId="0" applyNumberFormat="1" applyFill="1" applyBorder="1" applyAlignment="1">
      <alignment horizontal="center" vertical="center" wrapText="1"/>
    </xf>
    <xf numFmtId="2" fontId="1"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4" xfId="0" applyNumberFormat="1" applyFill="1" applyBorder="1" applyAlignment="1">
      <alignment horizontal="center" vertical="center" wrapText="1"/>
    </xf>
    <xf numFmtId="0" fontId="0" fillId="3" borderId="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1" xfId="0" applyFill="1" applyBorder="1" applyAlignment="1">
      <alignment horizontal="center"/>
    </xf>
    <xf numFmtId="0" fontId="0" fillId="3" borderId="7" xfId="0" applyFill="1" applyBorder="1" applyAlignment="1">
      <alignment horizontal="center"/>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1" xfId="0" applyBorder="1" applyAlignment="1"/>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3" xfId="0" applyBorder="1" applyAlignment="1">
      <alignment horizontal="center"/>
    </xf>
    <xf numFmtId="0" fontId="7" fillId="0" borderId="14" xfId="0" applyFont="1"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7" fillId="0" borderId="0" xfId="0" applyFont="1" applyAlignment="1">
      <alignment horizontal="center"/>
    </xf>
    <xf numFmtId="0" fontId="0" fillId="0" borderId="0" xfId="0" applyAlignment="1">
      <alignment horizontal="left" vertical="center"/>
    </xf>
    <xf numFmtId="0" fontId="6" fillId="0" borderId="0" xfId="0" applyFont="1" applyAlignment="1">
      <alignment horizontal="center"/>
    </xf>
    <xf numFmtId="0" fontId="0" fillId="0" borderId="0" xfId="0"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32"/>
  <sheetViews>
    <sheetView tabSelected="1" zoomScaleNormal="100" zoomScaleSheetLayoutView="75" workbookViewId="0"/>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108">
        <v>1</v>
      </c>
      <c r="D1" s="108"/>
      <c r="E1" s="42">
        <v>2</v>
      </c>
      <c r="F1" s="22">
        <v>3</v>
      </c>
      <c r="G1" s="44">
        <v>4</v>
      </c>
      <c r="H1" s="42">
        <v>5</v>
      </c>
      <c r="I1" s="42">
        <v>6</v>
      </c>
      <c r="J1" s="42">
        <v>7</v>
      </c>
      <c r="K1" s="42">
        <v>8</v>
      </c>
      <c r="L1" s="108">
        <v>9</v>
      </c>
      <c r="M1" s="108"/>
      <c r="N1" s="108">
        <v>10</v>
      </c>
      <c r="O1" s="108"/>
      <c r="P1" s="42">
        <v>11</v>
      </c>
      <c r="Q1" s="108" t="s">
        <v>0</v>
      </c>
      <c r="R1" s="108"/>
      <c r="S1" s="108"/>
      <c r="T1" s="108"/>
      <c r="U1" s="108"/>
      <c r="V1" s="108"/>
      <c r="W1" s="108"/>
      <c r="X1" s="108"/>
      <c r="Y1" s="108" t="s">
        <v>1</v>
      </c>
      <c r="Z1" s="108"/>
      <c r="AA1" s="108"/>
      <c r="AB1" s="108" t="s">
        <v>2</v>
      </c>
      <c r="AC1" s="108"/>
      <c r="AD1" s="108"/>
      <c r="AE1" s="108" t="s">
        <v>2</v>
      </c>
      <c r="AF1" s="108"/>
      <c r="AG1" s="108"/>
      <c r="AH1" s="42" t="s">
        <v>3</v>
      </c>
      <c r="AI1" s="108" t="s">
        <v>4</v>
      </c>
      <c r="AJ1" s="108"/>
      <c r="AK1" s="108"/>
      <c r="AL1" s="108"/>
      <c r="AM1" s="108"/>
      <c r="AN1" s="108"/>
      <c r="AO1" s="108"/>
      <c r="AP1" s="108" t="s">
        <v>5</v>
      </c>
      <c r="AQ1" s="108"/>
      <c r="AR1" s="108"/>
      <c r="AS1" s="108"/>
      <c r="AT1" s="108" t="s">
        <v>6</v>
      </c>
      <c r="AU1" s="108"/>
      <c r="AV1" s="108" t="s">
        <v>7</v>
      </c>
      <c r="AW1" s="108"/>
      <c r="AX1" s="108"/>
      <c r="AY1" s="108"/>
      <c r="AZ1" s="108"/>
      <c r="BA1" s="108"/>
      <c r="BB1" s="108"/>
      <c r="BC1" s="108"/>
      <c r="BD1" s="108" t="s">
        <v>8</v>
      </c>
      <c r="BE1" s="108"/>
      <c r="BF1" s="108"/>
      <c r="BG1" s="108"/>
      <c r="BH1" s="108"/>
      <c r="BI1" s="108"/>
      <c r="BJ1" s="108"/>
      <c r="BK1" s="108"/>
      <c r="BL1" s="108"/>
      <c r="BM1" s="108" t="s">
        <v>9</v>
      </c>
      <c r="BN1" s="108"/>
      <c r="BO1" s="108"/>
      <c r="BQ1" s="109" t="s">
        <v>10</v>
      </c>
      <c r="BR1" s="126" t="s">
        <v>11</v>
      </c>
      <c r="BS1" s="108" t="s">
        <v>12</v>
      </c>
      <c r="BT1" s="108"/>
      <c r="BU1" s="108"/>
      <c r="BV1" s="108"/>
      <c r="BW1" s="108"/>
      <c r="BX1" s="108"/>
      <c r="BY1" s="108"/>
      <c r="BZ1" s="108"/>
      <c r="CA1" s="108"/>
      <c r="CB1" s="108"/>
      <c r="CC1" s="108"/>
      <c r="CD1" s="108"/>
      <c r="CE1" s="108"/>
      <c r="CG1" s="110" t="s">
        <v>13</v>
      </c>
      <c r="CH1" s="111"/>
      <c r="CI1" s="112"/>
      <c r="CK1" s="24"/>
      <c r="CL1" s="101" t="s">
        <v>14</v>
      </c>
      <c r="CM1" s="101"/>
      <c r="CN1" s="101"/>
      <c r="CO1" s="101"/>
    </row>
    <row r="2" spans="1:94" ht="22.5" customHeight="1" x14ac:dyDescent="0.2">
      <c r="B2" s="2"/>
      <c r="C2" s="123" t="s">
        <v>15</v>
      </c>
      <c r="D2" s="124"/>
      <c r="E2" s="117" t="s">
        <v>16</v>
      </c>
      <c r="F2" s="117" t="s">
        <v>17</v>
      </c>
      <c r="G2" s="117" t="s">
        <v>18</v>
      </c>
      <c r="H2" s="117" t="s">
        <v>19</v>
      </c>
      <c r="I2" s="117" t="s">
        <v>20</v>
      </c>
      <c r="J2" s="117" t="s">
        <v>21</v>
      </c>
      <c r="K2" s="117" t="s">
        <v>22</v>
      </c>
      <c r="L2" s="108" t="s">
        <v>23</v>
      </c>
      <c r="M2" s="108"/>
      <c r="N2" s="108" t="s">
        <v>24</v>
      </c>
      <c r="O2" s="108"/>
      <c r="P2" s="117" t="s">
        <v>25</v>
      </c>
      <c r="Q2" s="42" t="s">
        <v>26</v>
      </c>
      <c r="R2" s="108" t="s">
        <v>27</v>
      </c>
      <c r="S2" s="108"/>
      <c r="T2" s="108"/>
      <c r="U2" s="108"/>
      <c r="V2" s="42" t="s">
        <v>28</v>
      </c>
      <c r="W2" s="42" t="s">
        <v>29</v>
      </c>
      <c r="X2" s="42" t="s">
        <v>30</v>
      </c>
      <c r="Y2" s="109" t="s">
        <v>31</v>
      </c>
      <c r="Z2" s="109" t="s">
        <v>32</v>
      </c>
      <c r="AA2" s="109" t="s">
        <v>33</v>
      </c>
      <c r="AB2" s="108" t="s">
        <v>34</v>
      </c>
      <c r="AC2" s="108"/>
      <c r="AD2" s="108"/>
      <c r="AE2" s="108" t="s">
        <v>34</v>
      </c>
      <c r="AF2" s="108"/>
      <c r="AG2" s="108"/>
      <c r="AH2" s="109" t="s">
        <v>35</v>
      </c>
      <c r="AI2" s="108" t="s">
        <v>36</v>
      </c>
      <c r="AJ2" s="108"/>
      <c r="AK2" s="108"/>
      <c r="AL2" s="108"/>
      <c r="AM2" s="108"/>
      <c r="AN2" s="108"/>
      <c r="AO2" s="108"/>
      <c r="AP2" s="108" t="s">
        <v>37</v>
      </c>
      <c r="AQ2" s="108"/>
      <c r="AR2" s="108"/>
      <c r="AS2" s="108"/>
      <c r="AT2" s="108" t="s">
        <v>38</v>
      </c>
      <c r="AU2" s="108"/>
      <c r="AV2" s="109" t="s">
        <v>39</v>
      </c>
      <c r="AW2" s="109" t="s">
        <v>40</v>
      </c>
      <c r="AX2" s="109" t="s">
        <v>41</v>
      </c>
      <c r="AY2" s="109" t="s">
        <v>42</v>
      </c>
      <c r="AZ2" s="109" t="s">
        <v>43</v>
      </c>
      <c r="BA2" s="128" t="s">
        <v>44</v>
      </c>
      <c r="BB2" s="109" t="s">
        <v>45</v>
      </c>
      <c r="BC2" s="109" t="s">
        <v>46</v>
      </c>
      <c r="BD2" s="109" t="s">
        <v>47</v>
      </c>
      <c r="BE2" s="109" t="s">
        <v>48</v>
      </c>
      <c r="BF2" s="109" t="s">
        <v>49</v>
      </c>
      <c r="BG2" s="109" t="s">
        <v>50</v>
      </c>
      <c r="BH2" s="128" t="s">
        <v>51</v>
      </c>
      <c r="BI2" s="109" t="s">
        <v>177</v>
      </c>
      <c r="BJ2" s="109" t="s">
        <v>178</v>
      </c>
      <c r="BK2" s="109" t="s">
        <v>52</v>
      </c>
      <c r="BL2" s="109" t="s">
        <v>53</v>
      </c>
      <c r="BM2" s="109" t="s">
        <v>54</v>
      </c>
      <c r="BN2" s="109" t="s">
        <v>55</v>
      </c>
      <c r="BO2" s="109" t="s">
        <v>56</v>
      </c>
      <c r="BQ2" s="109"/>
      <c r="BR2" s="126"/>
      <c r="BS2" s="109" t="s">
        <v>57</v>
      </c>
      <c r="BT2" s="109" t="s">
        <v>58</v>
      </c>
      <c r="BU2" s="109" t="s">
        <v>59</v>
      </c>
      <c r="BV2" s="109" t="s">
        <v>60</v>
      </c>
      <c r="BW2" s="109" t="s">
        <v>61</v>
      </c>
      <c r="BX2" s="109" t="s">
        <v>62</v>
      </c>
      <c r="BY2" s="109" t="s">
        <v>63</v>
      </c>
      <c r="BZ2" s="109" t="s">
        <v>64</v>
      </c>
      <c r="CA2" s="109" t="s">
        <v>65</v>
      </c>
      <c r="CB2" s="109" t="s">
        <v>66</v>
      </c>
      <c r="CC2" s="109" t="s">
        <v>67</v>
      </c>
      <c r="CD2" s="109" t="s">
        <v>68</v>
      </c>
      <c r="CE2" s="109" t="s">
        <v>69</v>
      </c>
      <c r="CG2" s="113" t="s">
        <v>70</v>
      </c>
      <c r="CH2" s="114" t="s">
        <v>71</v>
      </c>
      <c r="CI2" s="113" t="s">
        <v>72</v>
      </c>
      <c r="CK2" s="125" t="s">
        <v>73</v>
      </c>
      <c r="CL2" s="102" t="s">
        <v>74</v>
      </c>
      <c r="CM2" s="104" t="s">
        <v>75</v>
      </c>
      <c r="CN2" s="106" t="s">
        <v>76</v>
      </c>
      <c r="CO2" s="104" t="s">
        <v>77</v>
      </c>
    </row>
    <row r="3" spans="1:94" s="4" customFormat="1" ht="17.25" customHeight="1" x14ac:dyDescent="0.2">
      <c r="A3" s="3"/>
      <c r="B3" s="26"/>
      <c r="C3" s="41" t="s">
        <v>78</v>
      </c>
      <c r="D3" s="41" t="s">
        <v>79</v>
      </c>
      <c r="E3" s="118"/>
      <c r="F3" s="118"/>
      <c r="G3" s="118"/>
      <c r="H3" s="118"/>
      <c r="I3" s="118"/>
      <c r="J3" s="118"/>
      <c r="K3" s="118"/>
      <c r="L3" s="43" t="s">
        <v>78</v>
      </c>
      <c r="M3" s="41" t="s">
        <v>79</v>
      </c>
      <c r="N3" s="41" t="s">
        <v>78</v>
      </c>
      <c r="O3" s="41" t="s">
        <v>79</v>
      </c>
      <c r="P3" s="118"/>
      <c r="Q3" s="117" t="s">
        <v>80</v>
      </c>
      <c r="R3" s="120" t="s">
        <v>81</v>
      </c>
      <c r="S3" s="121"/>
      <c r="T3" s="121"/>
      <c r="U3" s="122"/>
      <c r="V3" s="117" t="s">
        <v>82</v>
      </c>
      <c r="W3" s="117" t="s">
        <v>83</v>
      </c>
      <c r="X3" s="109" t="s">
        <v>84</v>
      </c>
      <c r="Y3" s="109"/>
      <c r="Z3" s="109"/>
      <c r="AA3" s="109"/>
      <c r="AB3" s="120" t="s">
        <v>85</v>
      </c>
      <c r="AC3" s="121"/>
      <c r="AD3" s="122"/>
      <c r="AE3" s="120" t="s">
        <v>86</v>
      </c>
      <c r="AF3" s="121"/>
      <c r="AG3" s="122"/>
      <c r="AH3" s="109"/>
      <c r="AI3" s="117" t="s">
        <v>87</v>
      </c>
      <c r="AJ3" s="117" t="s">
        <v>88</v>
      </c>
      <c r="AK3" s="117" t="s">
        <v>89</v>
      </c>
      <c r="AL3" s="117" t="s">
        <v>90</v>
      </c>
      <c r="AM3" s="117" t="s">
        <v>91</v>
      </c>
      <c r="AN3" s="117" t="s">
        <v>92</v>
      </c>
      <c r="AO3" s="117" t="s">
        <v>93</v>
      </c>
      <c r="AP3" s="117" t="s">
        <v>94</v>
      </c>
      <c r="AQ3" s="117" t="s">
        <v>95</v>
      </c>
      <c r="AR3" s="117" t="s">
        <v>96</v>
      </c>
      <c r="AS3" s="117" t="s">
        <v>97</v>
      </c>
      <c r="AT3" s="117" t="s">
        <v>98</v>
      </c>
      <c r="AU3" s="117" t="s">
        <v>99</v>
      </c>
      <c r="AV3" s="109"/>
      <c r="AW3" s="109"/>
      <c r="AX3" s="109"/>
      <c r="AY3" s="109"/>
      <c r="AZ3" s="109"/>
      <c r="BA3" s="129"/>
      <c r="BB3" s="109"/>
      <c r="BC3" s="109"/>
      <c r="BD3" s="109"/>
      <c r="BE3" s="109"/>
      <c r="BF3" s="109"/>
      <c r="BG3" s="109"/>
      <c r="BH3" s="129"/>
      <c r="BI3" s="109"/>
      <c r="BJ3" s="109"/>
      <c r="BK3" s="109"/>
      <c r="BL3" s="109"/>
      <c r="BM3" s="109"/>
      <c r="BN3" s="109"/>
      <c r="BO3" s="109"/>
      <c r="BP3" s="23"/>
      <c r="BQ3" s="109"/>
      <c r="BR3" s="126"/>
      <c r="BS3" s="109"/>
      <c r="BT3" s="109"/>
      <c r="BU3" s="127"/>
      <c r="BV3" s="109"/>
      <c r="BW3" s="109"/>
      <c r="BX3" s="109"/>
      <c r="BY3" s="109"/>
      <c r="BZ3" s="109"/>
      <c r="CA3" s="109"/>
      <c r="CB3" s="109"/>
      <c r="CC3" s="109"/>
      <c r="CD3" s="109"/>
      <c r="CE3" s="109"/>
      <c r="CF3" s="25"/>
      <c r="CG3" s="113"/>
      <c r="CH3" s="115"/>
      <c r="CI3" s="113"/>
      <c r="CK3" s="125"/>
      <c r="CL3" s="102"/>
      <c r="CM3" s="105"/>
      <c r="CN3" s="106"/>
      <c r="CO3" s="105"/>
    </row>
    <row r="4" spans="1:94" s="4" customFormat="1" ht="50.25" customHeight="1" x14ac:dyDescent="0.2">
      <c r="A4" s="3"/>
      <c r="B4" s="117" t="s">
        <v>100</v>
      </c>
      <c r="C4" s="117" t="s">
        <v>101</v>
      </c>
      <c r="D4" s="117" t="s">
        <v>102</v>
      </c>
      <c r="E4" s="118"/>
      <c r="F4" s="118"/>
      <c r="G4" s="118"/>
      <c r="H4" s="118"/>
      <c r="I4" s="118"/>
      <c r="J4" s="118"/>
      <c r="K4" s="118"/>
      <c r="L4" s="117" t="s">
        <v>103</v>
      </c>
      <c r="M4" s="117" t="s">
        <v>104</v>
      </c>
      <c r="N4" s="117" t="s">
        <v>105</v>
      </c>
      <c r="O4" s="117" t="s">
        <v>106</v>
      </c>
      <c r="P4" s="118"/>
      <c r="Q4" s="118"/>
      <c r="R4" s="131" t="s">
        <v>107</v>
      </c>
      <c r="S4" s="132"/>
      <c r="T4" s="131" t="s">
        <v>108</v>
      </c>
      <c r="U4" s="132"/>
      <c r="V4" s="118"/>
      <c r="W4" s="118"/>
      <c r="X4" s="109"/>
      <c r="Y4" s="109"/>
      <c r="Z4" s="109"/>
      <c r="AA4" s="109"/>
      <c r="AB4" s="117" t="s">
        <v>109</v>
      </c>
      <c r="AC4" s="117" t="s">
        <v>110</v>
      </c>
      <c r="AD4" s="117" t="s">
        <v>111</v>
      </c>
      <c r="AE4" s="117" t="s">
        <v>112</v>
      </c>
      <c r="AF4" s="117" t="s">
        <v>113</v>
      </c>
      <c r="AG4" s="117" t="s">
        <v>114</v>
      </c>
      <c r="AH4" s="109"/>
      <c r="AI4" s="118"/>
      <c r="AJ4" s="118"/>
      <c r="AK4" s="118"/>
      <c r="AL4" s="118"/>
      <c r="AM4" s="118"/>
      <c r="AN4" s="118"/>
      <c r="AO4" s="118"/>
      <c r="AP4" s="118"/>
      <c r="AQ4" s="118"/>
      <c r="AR4" s="118"/>
      <c r="AS4" s="118"/>
      <c r="AT4" s="118"/>
      <c r="AU4" s="118"/>
      <c r="AV4" s="109"/>
      <c r="AW4" s="109"/>
      <c r="AX4" s="109"/>
      <c r="AY4" s="109"/>
      <c r="AZ4" s="109"/>
      <c r="BA4" s="129"/>
      <c r="BB4" s="109"/>
      <c r="BC4" s="109"/>
      <c r="BD4" s="109"/>
      <c r="BE4" s="109"/>
      <c r="BF4" s="109"/>
      <c r="BG4" s="109"/>
      <c r="BH4" s="129"/>
      <c r="BI4" s="109"/>
      <c r="BJ4" s="109"/>
      <c r="BK4" s="109"/>
      <c r="BL4" s="109"/>
      <c r="BM4" s="109"/>
      <c r="BN4" s="109"/>
      <c r="BO4" s="109"/>
      <c r="BQ4" s="109"/>
      <c r="BR4" s="126"/>
      <c r="BS4" s="109"/>
      <c r="BT4" s="109"/>
      <c r="BU4" s="127"/>
      <c r="BV4" s="109"/>
      <c r="BW4" s="109"/>
      <c r="BX4" s="109"/>
      <c r="BY4" s="109"/>
      <c r="BZ4" s="109"/>
      <c r="CA4" s="109"/>
      <c r="CB4" s="109"/>
      <c r="CC4" s="109"/>
      <c r="CD4" s="109"/>
      <c r="CE4" s="109"/>
      <c r="CF4" s="16"/>
      <c r="CG4" s="113"/>
      <c r="CH4" s="115"/>
      <c r="CI4" s="113"/>
      <c r="CJ4" s="20"/>
      <c r="CK4" s="125"/>
      <c r="CL4" s="102"/>
      <c r="CM4" s="105"/>
      <c r="CN4" s="106"/>
      <c r="CO4" s="105"/>
    </row>
    <row r="5" spans="1:94" s="4" customFormat="1" ht="36.75" customHeight="1" x14ac:dyDescent="0.2">
      <c r="A5" s="3"/>
      <c r="B5" s="119"/>
      <c r="C5" s="119"/>
      <c r="D5" s="119"/>
      <c r="E5" s="119"/>
      <c r="F5" s="119"/>
      <c r="G5" s="119"/>
      <c r="H5" s="119"/>
      <c r="I5" s="119"/>
      <c r="J5" s="119"/>
      <c r="K5" s="119"/>
      <c r="L5" s="119"/>
      <c r="M5" s="119"/>
      <c r="N5" s="119"/>
      <c r="O5" s="119"/>
      <c r="P5" s="119"/>
      <c r="Q5" s="119"/>
      <c r="R5" s="46" t="s">
        <v>115</v>
      </c>
      <c r="S5" s="46" t="s">
        <v>116</v>
      </c>
      <c r="T5" s="46" t="s">
        <v>115</v>
      </c>
      <c r="U5" s="46" t="s">
        <v>116</v>
      </c>
      <c r="V5" s="119"/>
      <c r="W5" s="119"/>
      <c r="X5" s="109"/>
      <c r="Y5" s="109"/>
      <c r="Z5" s="109"/>
      <c r="AA5" s="109"/>
      <c r="AB5" s="119"/>
      <c r="AC5" s="119"/>
      <c r="AD5" s="119"/>
      <c r="AE5" s="119"/>
      <c r="AF5" s="119"/>
      <c r="AG5" s="119"/>
      <c r="AH5" s="109"/>
      <c r="AI5" s="119"/>
      <c r="AJ5" s="119"/>
      <c r="AK5" s="119"/>
      <c r="AL5" s="119"/>
      <c r="AM5" s="119"/>
      <c r="AN5" s="119"/>
      <c r="AO5" s="119"/>
      <c r="AP5" s="119"/>
      <c r="AQ5" s="119"/>
      <c r="AR5" s="119"/>
      <c r="AS5" s="119"/>
      <c r="AT5" s="119"/>
      <c r="AU5" s="119"/>
      <c r="AV5" s="109"/>
      <c r="AW5" s="109"/>
      <c r="AX5" s="109"/>
      <c r="AY5" s="109"/>
      <c r="AZ5" s="109"/>
      <c r="BA5" s="130"/>
      <c r="BB5" s="109"/>
      <c r="BC5" s="109"/>
      <c r="BD5" s="109"/>
      <c r="BE5" s="109"/>
      <c r="BF5" s="109"/>
      <c r="BG5" s="109"/>
      <c r="BH5" s="130"/>
      <c r="BI5" s="109"/>
      <c r="BJ5" s="109"/>
      <c r="BK5" s="109"/>
      <c r="BL5" s="109"/>
      <c r="BM5" s="109"/>
      <c r="BN5" s="109"/>
      <c r="BO5" s="109"/>
      <c r="BQ5" s="109"/>
      <c r="BR5" s="126"/>
      <c r="BS5" s="109"/>
      <c r="BT5" s="109"/>
      <c r="BU5" s="127"/>
      <c r="BV5" s="109"/>
      <c r="BW5" s="109"/>
      <c r="BX5" s="109"/>
      <c r="BY5" s="109"/>
      <c r="BZ5" s="109"/>
      <c r="CA5" s="109"/>
      <c r="CB5" s="109"/>
      <c r="CC5" s="109"/>
      <c r="CD5" s="109"/>
      <c r="CE5" s="109"/>
      <c r="CF5" s="16"/>
      <c r="CG5" s="113"/>
      <c r="CH5" s="116"/>
      <c r="CI5" s="113"/>
      <c r="CJ5" s="20"/>
      <c r="CK5" s="125"/>
      <c r="CL5" s="103"/>
      <c r="CM5" s="105"/>
      <c r="CN5" s="107"/>
      <c r="CO5" s="105"/>
    </row>
    <row r="6" spans="1:94" s="4" customFormat="1" ht="17.25" customHeight="1" x14ac:dyDescent="0.2">
      <c r="A6" s="28" t="s">
        <v>117</v>
      </c>
      <c r="B6" s="29" t="s">
        <v>118</v>
      </c>
      <c r="C6" s="74">
        <v>180684700</v>
      </c>
      <c r="D6" s="74">
        <v>418957600</v>
      </c>
      <c r="E6" s="75">
        <v>599642300</v>
      </c>
      <c r="F6" s="76">
        <v>0</v>
      </c>
      <c r="G6" s="47">
        <v>599642300</v>
      </c>
      <c r="H6" s="77">
        <v>0</v>
      </c>
      <c r="I6" s="75">
        <v>599642300</v>
      </c>
      <c r="J6" s="78">
        <v>3.0960000000000001</v>
      </c>
      <c r="K6" s="79">
        <v>71.08</v>
      </c>
      <c r="L6" s="80">
        <v>0</v>
      </c>
      <c r="M6" s="77">
        <v>0</v>
      </c>
      <c r="N6" s="77">
        <v>0</v>
      </c>
      <c r="O6" s="81">
        <v>245622664</v>
      </c>
      <c r="P6" s="80">
        <v>845264964</v>
      </c>
      <c r="Q6" s="82">
        <v>4793253.67</v>
      </c>
      <c r="R6" s="82">
        <v>0</v>
      </c>
      <c r="S6" s="82">
        <v>0</v>
      </c>
      <c r="T6" s="82">
        <v>0</v>
      </c>
      <c r="U6" s="82">
        <v>0</v>
      </c>
      <c r="V6" s="15">
        <v>4793253.67</v>
      </c>
      <c r="W6" s="83">
        <v>0</v>
      </c>
      <c r="X6" s="84">
        <v>4793253.67</v>
      </c>
      <c r="Y6" s="85">
        <v>379458.88</v>
      </c>
      <c r="Z6" s="85">
        <v>0</v>
      </c>
      <c r="AA6" s="82">
        <v>169053.08</v>
      </c>
      <c r="AB6" s="86">
        <v>10509852</v>
      </c>
      <c r="AC6" s="86">
        <v>0</v>
      </c>
      <c r="AD6" s="86">
        <v>0</v>
      </c>
      <c r="AE6" s="86">
        <v>2589144</v>
      </c>
      <c r="AF6" s="86">
        <v>119928</v>
      </c>
      <c r="AG6" s="86">
        <v>0</v>
      </c>
      <c r="AH6" s="87">
        <v>18560689.629999999</v>
      </c>
      <c r="AI6" s="88">
        <v>13365811</v>
      </c>
      <c r="AJ6" s="88">
        <v>1507189</v>
      </c>
      <c r="AK6" s="88">
        <v>28373698</v>
      </c>
      <c r="AL6" s="88">
        <v>0</v>
      </c>
      <c r="AM6" s="88">
        <v>25100</v>
      </c>
      <c r="AN6" s="88">
        <v>13143310</v>
      </c>
      <c r="AO6" s="89">
        <v>56415108</v>
      </c>
      <c r="AP6" s="90">
        <v>627497.25</v>
      </c>
      <c r="AQ6" s="90">
        <v>798179.63</v>
      </c>
      <c r="AR6" s="90">
        <v>160000</v>
      </c>
      <c r="AS6" s="91">
        <v>1585676.88</v>
      </c>
      <c r="AT6" s="88">
        <v>2250</v>
      </c>
      <c r="AU6" s="88">
        <v>29000</v>
      </c>
      <c r="AV6" s="83">
        <v>0</v>
      </c>
      <c r="AW6" s="83">
        <v>0</v>
      </c>
      <c r="AX6" s="83">
        <v>0</v>
      </c>
      <c r="AY6" s="83">
        <v>0</v>
      </c>
      <c r="AZ6" s="83">
        <v>0</v>
      </c>
      <c r="BA6" s="83">
        <v>0</v>
      </c>
      <c r="BB6" s="83">
        <v>0</v>
      </c>
      <c r="BC6" s="83">
        <v>0</v>
      </c>
      <c r="BD6" s="83">
        <v>0</v>
      </c>
      <c r="BE6" s="83">
        <v>0</v>
      </c>
      <c r="BF6" s="83">
        <v>0</v>
      </c>
      <c r="BG6" s="83">
        <v>0</v>
      </c>
      <c r="BH6" s="83">
        <v>0</v>
      </c>
      <c r="BI6" s="83">
        <v>0</v>
      </c>
      <c r="BJ6" s="83">
        <v>0</v>
      </c>
      <c r="BK6" s="83">
        <v>0</v>
      </c>
      <c r="BL6" s="88">
        <v>0</v>
      </c>
      <c r="BM6" s="88"/>
      <c r="BN6" s="88"/>
      <c r="BO6" s="88"/>
      <c r="BP6" s="92"/>
      <c r="BQ6" s="93"/>
      <c r="BR6" s="93"/>
      <c r="BS6" s="94">
        <v>0.8</v>
      </c>
      <c r="BT6" s="94">
        <v>6.4000000000000001E-2</v>
      </c>
      <c r="BU6" s="94">
        <v>0</v>
      </c>
      <c r="BV6" s="94">
        <v>2.9000000000000001E-2</v>
      </c>
      <c r="BW6" s="94">
        <v>1.7529999999999999</v>
      </c>
      <c r="BX6" s="94">
        <v>0</v>
      </c>
      <c r="BY6" s="94">
        <v>0</v>
      </c>
      <c r="BZ6" s="94">
        <v>0.43099999999999999</v>
      </c>
      <c r="CA6" s="94">
        <v>1.9E-2</v>
      </c>
      <c r="CB6" s="94">
        <v>0</v>
      </c>
      <c r="CC6" s="94">
        <v>3.0960000000000001</v>
      </c>
      <c r="CD6" s="95">
        <v>71.08</v>
      </c>
      <c r="CE6" s="94">
        <v>2.1958427736276076</v>
      </c>
      <c r="CF6" s="96"/>
      <c r="CG6" s="88"/>
      <c r="CH6" s="88"/>
      <c r="CI6" s="88"/>
      <c r="CJ6" s="97"/>
      <c r="CK6" s="98"/>
      <c r="CL6" s="98"/>
      <c r="CM6" s="99"/>
      <c r="CN6" s="99"/>
      <c r="CO6" s="100"/>
    </row>
    <row r="7" spans="1:94" s="4" customFormat="1" ht="17.25" customHeight="1" x14ac:dyDescent="0.2">
      <c r="A7" s="28" t="s">
        <v>119</v>
      </c>
      <c r="B7" s="29" t="s">
        <v>120</v>
      </c>
      <c r="C7" s="74">
        <v>73223466</v>
      </c>
      <c r="D7" s="74">
        <v>144490433</v>
      </c>
      <c r="E7" s="75">
        <v>217713899</v>
      </c>
      <c r="F7" s="76">
        <v>0</v>
      </c>
      <c r="G7" s="47">
        <v>217713899</v>
      </c>
      <c r="H7" s="77">
        <v>238847</v>
      </c>
      <c r="I7" s="75">
        <v>217952746</v>
      </c>
      <c r="J7" s="78">
        <v>3.456</v>
      </c>
      <c r="K7" s="79">
        <v>89.27000000000001</v>
      </c>
      <c r="L7" s="80">
        <v>0</v>
      </c>
      <c r="M7" s="77">
        <v>0</v>
      </c>
      <c r="N7" s="77">
        <v>0</v>
      </c>
      <c r="O7" s="81">
        <v>27189234</v>
      </c>
      <c r="P7" s="80">
        <v>245141980</v>
      </c>
      <c r="Q7" s="82">
        <v>1390129.42</v>
      </c>
      <c r="R7" s="82">
        <v>0</v>
      </c>
      <c r="S7" s="82">
        <v>0</v>
      </c>
      <c r="T7" s="82">
        <v>0</v>
      </c>
      <c r="U7" s="82">
        <v>0</v>
      </c>
      <c r="V7" s="15">
        <v>1390129.42</v>
      </c>
      <c r="W7" s="83">
        <v>0</v>
      </c>
      <c r="X7" s="84">
        <v>1390129.42</v>
      </c>
      <c r="Y7" s="85">
        <v>0</v>
      </c>
      <c r="Z7" s="85">
        <v>0</v>
      </c>
      <c r="AA7" s="82">
        <v>49028.42</v>
      </c>
      <c r="AB7" s="86">
        <v>4159920</v>
      </c>
      <c r="AC7" s="86">
        <v>0</v>
      </c>
      <c r="AD7" s="86">
        <v>0</v>
      </c>
      <c r="AE7" s="86">
        <v>1763515.32</v>
      </c>
      <c r="AF7" s="86">
        <v>87181.1</v>
      </c>
      <c r="AG7" s="86">
        <v>81075.850000000006</v>
      </c>
      <c r="AH7" s="87">
        <v>7530850.1099999994</v>
      </c>
      <c r="AI7" s="88">
        <v>1285200</v>
      </c>
      <c r="AJ7" s="88">
        <v>0</v>
      </c>
      <c r="AK7" s="88">
        <v>14419600</v>
      </c>
      <c r="AL7" s="88">
        <v>4854500</v>
      </c>
      <c r="AM7" s="88">
        <v>1059700</v>
      </c>
      <c r="AN7" s="88">
        <v>2209100</v>
      </c>
      <c r="AO7" s="89">
        <v>23828100</v>
      </c>
      <c r="AP7" s="90">
        <v>583200</v>
      </c>
      <c r="AQ7" s="90">
        <v>744462.65</v>
      </c>
      <c r="AR7" s="90">
        <v>132000</v>
      </c>
      <c r="AS7" s="91">
        <v>1459662.65</v>
      </c>
      <c r="AT7" s="88">
        <v>5500</v>
      </c>
      <c r="AU7" s="88">
        <v>17750</v>
      </c>
      <c r="AV7" s="83">
        <v>0</v>
      </c>
      <c r="AW7" s="83">
        <v>0</v>
      </c>
      <c r="AX7" s="83">
        <v>0</v>
      </c>
      <c r="AY7" s="83">
        <v>0</v>
      </c>
      <c r="AZ7" s="83">
        <v>0</v>
      </c>
      <c r="BA7" s="83">
        <v>0</v>
      </c>
      <c r="BB7" s="83">
        <v>0</v>
      </c>
      <c r="BC7" s="83">
        <v>0</v>
      </c>
      <c r="BD7" s="83">
        <v>0</v>
      </c>
      <c r="BE7" s="83">
        <v>0</v>
      </c>
      <c r="BF7" s="83">
        <v>0</v>
      </c>
      <c r="BG7" s="83">
        <v>0</v>
      </c>
      <c r="BH7" s="83">
        <v>0</v>
      </c>
      <c r="BI7" s="83">
        <v>0</v>
      </c>
      <c r="BJ7" s="83">
        <v>0</v>
      </c>
      <c r="BK7" s="83">
        <v>0</v>
      </c>
      <c r="BL7" s="88">
        <v>0</v>
      </c>
      <c r="BM7" s="88"/>
      <c r="BN7" s="88"/>
      <c r="BO7" s="88"/>
      <c r="BP7" s="92"/>
      <c r="BQ7" s="93"/>
      <c r="BR7" s="93"/>
      <c r="BS7" s="94">
        <v>0.63800000000000001</v>
      </c>
      <c r="BT7" s="94">
        <v>0</v>
      </c>
      <c r="BU7" s="94">
        <v>0</v>
      </c>
      <c r="BV7" s="94">
        <v>2.3E-2</v>
      </c>
      <c r="BW7" s="94">
        <v>1.909</v>
      </c>
      <c r="BX7" s="94">
        <v>0</v>
      </c>
      <c r="BY7" s="94">
        <v>0</v>
      </c>
      <c r="BZ7" s="94">
        <v>0.80900000000000005</v>
      </c>
      <c r="CA7" s="94">
        <v>0.04</v>
      </c>
      <c r="CB7" s="94">
        <v>3.6999999999999998E-2</v>
      </c>
      <c r="CC7" s="94">
        <v>3.456</v>
      </c>
      <c r="CD7" s="95">
        <v>89.27000000000001</v>
      </c>
      <c r="CE7" s="94">
        <v>3.0720360951641164</v>
      </c>
      <c r="CF7" s="96"/>
      <c r="CG7" s="88"/>
      <c r="CH7" s="88"/>
      <c r="CI7" s="88"/>
      <c r="CJ7" s="97"/>
      <c r="CK7" s="98"/>
      <c r="CL7" s="98"/>
      <c r="CM7" s="99"/>
      <c r="CN7" s="99"/>
      <c r="CO7" s="100"/>
      <c r="CP7" s="27"/>
    </row>
    <row r="8" spans="1:94" s="4" customFormat="1" ht="17.25" customHeight="1" x14ac:dyDescent="0.2">
      <c r="A8" s="28" t="s">
        <v>121</v>
      </c>
      <c r="B8" s="29" t="s">
        <v>122</v>
      </c>
      <c r="C8" s="74">
        <v>63595800</v>
      </c>
      <c r="D8" s="74">
        <v>189466400</v>
      </c>
      <c r="E8" s="75">
        <v>253062200</v>
      </c>
      <c r="F8" s="76">
        <v>0</v>
      </c>
      <c r="G8" s="47">
        <v>253062200</v>
      </c>
      <c r="H8" s="77">
        <v>50</v>
      </c>
      <c r="I8" s="75">
        <v>253062250</v>
      </c>
      <c r="J8" s="78">
        <v>3.0779999999999998</v>
      </c>
      <c r="K8" s="79">
        <v>109.3</v>
      </c>
      <c r="L8" s="80">
        <v>0</v>
      </c>
      <c r="M8" s="77">
        <v>0</v>
      </c>
      <c r="N8" s="77">
        <v>18769087</v>
      </c>
      <c r="O8" s="81">
        <v>0</v>
      </c>
      <c r="P8" s="80">
        <v>234293163</v>
      </c>
      <c r="Q8" s="82">
        <v>1328608.9099999999</v>
      </c>
      <c r="R8" s="82">
        <v>0</v>
      </c>
      <c r="S8" s="82">
        <v>0</v>
      </c>
      <c r="T8" s="82">
        <v>0</v>
      </c>
      <c r="U8" s="82">
        <v>0</v>
      </c>
      <c r="V8" s="15">
        <v>1328608.9099999999</v>
      </c>
      <c r="W8" s="83">
        <v>0</v>
      </c>
      <c r="X8" s="84">
        <v>1328608.9099999999</v>
      </c>
      <c r="Y8" s="85">
        <v>105179.59</v>
      </c>
      <c r="Z8" s="85">
        <v>0</v>
      </c>
      <c r="AA8" s="82">
        <v>46858.66</v>
      </c>
      <c r="AB8" s="86">
        <v>4097539</v>
      </c>
      <c r="AC8" s="86">
        <v>0</v>
      </c>
      <c r="AD8" s="86">
        <v>0</v>
      </c>
      <c r="AE8" s="86">
        <v>2208885.6800000002</v>
      </c>
      <c r="AF8" s="86">
        <v>0</v>
      </c>
      <c r="AG8" s="86">
        <v>0</v>
      </c>
      <c r="AH8" s="87">
        <v>7787071.8399999999</v>
      </c>
      <c r="AI8" s="88">
        <v>26982600</v>
      </c>
      <c r="AJ8" s="88">
        <v>122400</v>
      </c>
      <c r="AK8" s="88">
        <v>23824900</v>
      </c>
      <c r="AL8" s="88">
        <v>8478800</v>
      </c>
      <c r="AM8" s="88">
        <v>990600</v>
      </c>
      <c r="AN8" s="88">
        <v>5559100</v>
      </c>
      <c r="AO8" s="89">
        <v>65958400</v>
      </c>
      <c r="AP8" s="90">
        <v>400000</v>
      </c>
      <c r="AQ8" s="90">
        <v>1127525.99</v>
      </c>
      <c r="AR8" s="90">
        <v>155000</v>
      </c>
      <c r="AS8" s="91">
        <v>1682525.99</v>
      </c>
      <c r="AT8" s="88">
        <v>1750</v>
      </c>
      <c r="AU8" s="88">
        <v>14000</v>
      </c>
      <c r="AV8" s="83">
        <v>0</v>
      </c>
      <c r="AW8" s="83">
        <v>0</v>
      </c>
      <c r="AX8" s="83">
        <v>0</v>
      </c>
      <c r="AY8" s="83">
        <v>0</v>
      </c>
      <c r="AZ8" s="83">
        <v>0</v>
      </c>
      <c r="BA8" s="83">
        <v>0</v>
      </c>
      <c r="BB8" s="83">
        <v>0</v>
      </c>
      <c r="BC8" s="83">
        <v>0</v>
      </c>
      <c r="BD8" s="83">
        <v>0</v>
      </c>
      <c r="BE8" s="83">
        <v>0</v>
      </c>
      <c r="BF8" s="83">
        <v>0</v>
      </c>
      <c r="BG8" s="83">
        <v>0</v>
      </c>
      <c r="BH8" s="83">
        <v>0</v>
      </c>
      <c r="BI8" s="83">
        <v>0</v>
      </c>
      <c r="BJ8" s="83">
        <v>0</v>
      </c>
      <c r="BK8" s="83">
        <v>0</v>
      </c>
      <c r="BL8" s="88">
        <v>0</v>
      </c>
      <c r="BM8" s="88"/>
      <c r="BN8" s="88"/>
      <c r="BO8" s="88"/>
      <c r="BP8" s="92"/>
      <c r="BQ8" s="93"/>
      <c r="BR8" s="93"/>
      <c r="BS8" s="94">
        <v>0.52600000000000002</v>
      </c>
      <c r="BT8" s="94">
        <v>4.2000000000000003E-2</v>
      </c>
      <c r="BU8" s="94">
        <v>0</v>
      </c>
      <c r="BV8" s="94">
        <v>1.9E-2</v>
      </c>
      <c r="BW8" s="94">
        <v>1.619</v>
      </c>
      <c r="BX8" s="94">
        <v>0</v>
      </c>
      <c r="BY8" s="94">
        <v>0</v>
      </c>
      <c r="BZ8" s="94">
        <v>0.872</v>
      </c>
      <c r="CA8" s="94">
        <v>0</v>
      </c>
      <c r="CB8" s="94">
        <v>0</v>
      </c>
      <c r="CC8" s="94">
        <v>3.0779999999999998</v>
      </c>
      <c r="CD8" s="95">
        <v>109.3</v>
      </c>
      <c r="CE8" s="94">
        <v>3.3236445060072026</v>
      </c>
      <c r="CF8" s="96"/>
      <c r="CG8" s="88"/>
      <c r="CH8" s="88"/>
      <c r="CI8" s="88"/>
      <c r="CJ8" s="97"/>
      <c r="CK8" s="98"/>
      <c r="CL8" s="98"/>
      <c r="CM8" s="99"/>
      <c r="CN8" s="99"/>
      <c r="CO8" s="100"/>
      <c r="CP8" s="27"/>
    </row>
    <row r="9" spans="1:94" s="4" customFormat="1" ht="17.25" customHeight="1" x14ac:dyDescent="0.2">
      <c r="A9" s="28" t="s">
        <v>123</v>
      </c>
      <c r="B9" s="29" t="s">
        <v>124</v>
      </c>
      <c r="C9" s="74">
        <v>240788100</v>
      </c>
      <c r="D9" s="74">
        <v>463366500</v>
      </c>
      <c r="E9" s="75">
        <v>704154600</v>
      </c>
      <c r="F9" s="76">
        <v>0</v>
      </c>
      <c r="G9" s="47">
        <v>704154600</v>
      </c>
      <c r="H9" s="77">
        <v>2218203</v>
      </c>
      <c r="I9" s="75">
        <v>706372803</v>
      </c>
      <c r="J9" s="78">
        <v>2.8819999999999997</v>
      </c>
      <c r="K9" s="79">
        <v>82.210000000000008</v>
      </c>
      <c r="L9" s="80">
        <v>0</v>
      </c>
      <c r="M9" s="77">
        <v>0</v>
      </c>
      <c r="N9" s="77">
        <v>0</v>
      </c>
      <c r="O9" s="81">
        <v>153633462</v>
      </c>
      <c r="P9" s="80">
        <v>860006265</v>
      </c>
      <c r="Q9" s="82">
        <v>4876847.33</v>
      </c>
      <c r="R9" s="82">
        <v>0</v>
      </c>
      <c r="S9" s="82">
        <v>0</v>
      </c>
      <c r="T9" s="82">
        <v>426.36</v>
      </c>
      <c r="U9" s="82">
        <v>0</v>
      </c>
      <c r="V9" s="15">
        <v>4876420.97</v>
      </c>
      <c r="W9" s="83">
        <v>0</v>
      </c>
      <c r="X9" s="84">
        <v>4876420.97</v>
      </c>
      <c r="Y9" s="85">
        <v>386076.59</v>
      </c>
      <c r="Z9" s="85">
        <v>0</v>
      </c>
      <c r="AA9" s="82">
        <v>172001.34</v>
      </c>
      <c r="AB9" s="86">
        <v>6328961</v>
      </c>
      <c r="AC9" s="86">
        <v>6660280</v>
      </c>
      <c r="AD9" s="86">
        <v>0</v>
      </c>
      <c r="AE9" s="86">
        <v>1759766.47</v>
      </c>
      <c r="AF9" s="86">
        <v>168997.1</v>
      </c>
      <c r="AG9" s="86">
        <v>0</v>
      </c>
      <c r="AH9" s="87">
        <v>20352503.469999999</v>
      </c>
      <c r="AI9" s="88">
        <v>25057309</v>
      </c>
      <c r="AJ9" s="88">
        <v>31801300</v>
      </c>
      <c r="AK9" s="88">
        <v>19881394</v>
      </c>
      <c r="AL9" s="88">
        <v>12282630</v>
      </c>
      <c r="AM9" s="88">
        <v>490600</v>
      </c>
      <c r="AN9" s="88">
        <v>10762900</v>
      </c>
      <c r="AO9" s="89">
        <v>100276133</v>
      </c>
      <c r="AP9" s="90">
        <v>400000</v>
      </c>
      <c r="AQ9" s="90">
        <v>3496359.42</v>
      </c>
      <c r="AR9" s="90">
        <v>255000</v>
      </c>
      <c r="AS9" s="91">
        <v>4151359.42</v>
      </c>
      <c r="AT9" s="88">
        <v>5250</v>
      </c>
      <c r="AU9" s="88">
        <v>31000</v>
      </c>
      <c r="AV9" s="83">
        <v>0</v>
      </c>
      <c r="AW9" s="83">
        <v>0</v>
      </c>
      <c r="AX9" s="83">
        <v>0</v>
      </c>
      <c r="AY9" s="83">
        <v>0</v>
      </c>
      <c r="AZ9" s="83">
        <v>0</v>
      </c>
      <c r="BA9" s="83">
        <v>0</v>
      </c>
      <c r="BB9" s="83">
        <v>0</v>
      </c>
      <c r="BC9" s="83">
        <v>0</v>
      </c>
      <c r="BD9" s="83">
        <v>0</v>
      </c>
      <c r="BE9" s="83">
        <v>0</v>
      </c>
      <c r="BF9" s="83">
        <v>0</v>
      </c>
      <c r="BG9" s="83">
        <v>0</v>
      </c>
      <c r="BH9" s="83">
        <v>0</v>
      </c>
      <c r="BI9" s="83">
        <v>0</v>
      </c>
      <c r="BJ9" s="83">
        <v>0</v>
      </c>
      <c r="BK9" s="83">
        <v>0</v>
      </c>
      <c r="BL9" s="88">
        <v>0</v>
      </c>
      <c r="BM9" s="88"/>
      <c r="BN9" s="88"/>
      <c r="BO9" s="88"/>
      <c r="BP9" s="92"/>
      <c r="BQ9" s="93"/>
      <c r="BR9" s="93"/>
      <c r="BS9" s="94">
        <v>0.69099999999999995</v>
      </c>
      <c r="BT9" s="94">
        <v>5.5E-2</v>
      </c>
      <c r="BU9" s="94">
        <v>0</v>
      </c>
      <c r="BV9" s="94">
        <v>2.5000000000000001E-2</v>
      </c>
      <c r="BW9" s="94">
        <v>0.89600000000000002</v>
      </c>
      <c r="BX9" s="94">
        <v>0.94299999999999995</v>
      </c>
      <c r="BY9" s="94">
        <v>0</v>
      </c>
      <c r="BZ9" s="94">
        <v>0.249</v>
      </c>
      <c r="CA9" s="94">
        <v>2.3E-2</v>
      </c>
      <c r="CB9" s="94">
        <v>0</v>
      </c>
      <c r="CC9" s="94">
        <v>2.8819999999999997</v>
      </c>
      <c r="CD9" s="95">
        <v>82.210000000000008</v>
      </c>
      <c r="CE9" s="94">
        <v>2.3665529308673117</v>
      </c>
      <c r="CF9" s="96"/>
      <c r="CG9" s="88"/>
      <c r="CH9" s="88"/>
      <c r="CI9" s="88"/>
      <c r="CJ9" s="97"/>
      <c r="CK9" s="98"/>
      <c r="CL9" s="98"/>
      <c r="CM9" s="99"/>
      <c r="CN9" s="99"/>
      <c r="CO9" s="100"/>
      <c r="CP9" s="27"/>
    </row>
    <row r="10" spans="1:94" s="4" customFormat="1" ht="17.25" customHeight="1" x14ac:dyDescent="0.2">
      <c r="A10" s="28" t="s">
        <v>125</v>
      </c>
      <c r="B10" s="29" t="s">
        <v>126</v>
      </c>
      <c r="C10" s="74">
        <v>126423295</v>
      </c>
      <c r="D10" s="74">
        <v>286425117</v>
      </c>
      <c r="E10" s="75">
        <v>412848412</v>
      </c>
      <c r="F10" s="76">
        <v>0</v>
      </c>
      <c r="G10" s="47">
        <v>412848412</v>
      </c>
      <c r="H10" s="77">
        <v>379660</v>
      </c>
      <c r="I10" s="75">
        <v>413228072</v>
      </c>
      <c r="J10" s="78">
        <v>3.1739999999999999</v>
      </c>
      <c r="K10" s="79">
        <v>84.02</v>
      </c>
      <c r="L10" s="80">
        <v>0</v>
      </c>
      <c r="M10" s="77">
        <v>0</v>
      </c>
      <c r="N10" s="77">
        <v>0</v>
      </c>
      <c r="O10" s="81">
        <v>80843789</v>
      </c>
      <c r="P10" s="80">
        <v>494071861</v>
      </c>
      <c r="Q10" s="82">
        <v>2801738.93</v>
      </c>
      <c r="R10" s="82">
        <v>0</v>
      </c>
      <c r="S10" s="82">
        <v>0</v>
      </c>
      <c r="T10" s="82">
        <v>140.19999999999999</v>
      </c>
      <c r="U10" s="82">
        <v>0</v>
      </c>
      <c r="V10" s="15">
        <v>2801598.73</v>
      </c>
      <c r="W10" s="83">
        <v>0</v>
      </c>
      <c r="X10" s="84">
        <v>2801598.73</v>
      </c>
      <c r="Y10" s="85">
        <v>221800.22</v>
      </c>
      <c r="Z10" s="85">
        <v>0</v>
      </c>
      <c r="AA10" s="82">
        <v>98814.42</v>
      </c>
      <c r="AB10" s="86">
        <v>4053000</v>
      </c>
      <c r="AC10" s="86">
        <v>4569011</v>
      </c>
      <c r="AD10" s="86">
        <v>0</v>
      </c>
      <c r="AE10" s="86">
        <v>1358483.06</v>
      </c>
      <c r="AF10" s="86">
        <v>10330.700000000001</v>
      </c>
      <c r="AG10" s="86">
        <v>0</v>
      </c>
      <c r="AH10" s="87">
        <v>13113038.130000001</v>
      </c>
      <c r="AI10" s="88">
        <v>17674800</v>
      </c>
      <c r="AJ10" s="88">
        <v>556400</v>
      </c>
      <c r="AK10" s="88">
        <v>12608820</v>
      </c>
      <c r="AL10" s="88">
        <v>4082200</v>
      </c>
      <c r="AM10" s="88">
        <v>282900</v>
      </c>
      <c r="AN10" s="88">
        <v>7094000</v>
      </c>
      <c r="AO10" s="89">
        <v>42299120</v>
      </c>
      <c r="AP10" s="90">
        <v>370000</v>
      </c>
      <c r="AQ10" s="90">
        <v>734060.62</v>
      </c>
      <c r="AR10" s="90">
        <v>250000</v>
      </c>
      <c r="AS10" s="91">
        <v>1354060.62</v>
      </c>
      <c r="AT10" s="88">
        <v>2500</v>
      </c>
      <c r="AU10" s="88">
        <v>17000</v>
      </c>
      <c r="AV10" s="83">
        <v>0</v>
      </c>
      <c r="AW10" s="83">
        <v>0</v>
      </c>
      <c r="AX10" s="83">
        <v>0</v>
      </c>
      <c r="AY10" s="83">
        <v>0</v>
      </c>
      <c r="AZ10" s="83">
        <v>0</v>
      </c>
      <c r="BA10" s="83">
        <v>0</v>
      </c>
      <c r="BB10" s="83">
        <v>0</v>
      </c>
      <c r="BC10" s="83">
        <v>0</v>
      </c>
      <c r="BD10" s="83">
        <v>0</v>
      </c>
      <c r="BE10" s="83">
        <v>0</v>
      </c>
      <c r="BF10" s="83">
        <v>0</v>
      </c>
      <c r="BG10" s="83">
        <v>0</v>
      </c>
      <c r="BH10" s="83">
        <v>0</v>
      </c>
      <c r="BI10" s="83">
        <v>0</v>
      </c>
      <c r="BJ10" s="83">
        <v>0</v>
      </c>
      <c r="BK10" s="83">
        <v>0</v>
      </c>
      <c r="BL10" s="88">
        <v>0</v>
      </c>
      <c r="BM10" s="88"/>
      <c r="BN10" s="88"/>
      <c r="BO10" s="88"/>
      <c r="BP10" s="92"/>
      <c r="BQ10" s="93"/>
      <c r="BR10" s="93"/>
      <c r="BS10" s="94">
        <v>0.67800000000000005</v>
      </c>
      <c r="BT10" s="94">
        <v>5.3999999999999999E-2</v>
      </c>
      <c r="BU10" s="94">
        <v>0</v>
      </c>
      <c r="BV10" s="94">
        <v>2.4E-2</v>
      </c>
      <c r="BW10" s="94">
        <v>0.98099999999999998</v>
      </c>
      <c r="BX10" s="94">
        <v>1.1060000000000001</v>
      </c>
      <c r="BY10" s="94">
        <v>0</v>
      </c>
      <c r="BZ10" s="94">
        <v>0.32900000000000001</v>
      </c>
      <c r="CA10" s="94">
        <v>2E-3</v>
      </c>
      <c r="CB10" s="94">
        <v>0</v>
      </c>
      <c r="CC10" s="94">
        <v>3.1739999999999999</v>
      </c>
      <c r="CD10" s="95">
        <v>84.02</v>
      </c>
      <c r="CE10" s="94">
        <v>2.6540750779571316</v>
      </c>
      <c r="CF10" s="96"/>
      <c r="CG10" s="88"/>
      <c r="CH10" s="88"/>
      <c r="CI10" s="88"/>
      <c r="CJ10" s="97"/>
      <c r="CK10" s="98"/>
      <c r="CL10" s="98"/>
      <c r="CM10" s="99"/>
      <c r="CN10" s="99"/>
      <c r="CO10" s="100"/>
      <c r="CP10" s="27"/>
    </row>
    <row r="11" spans="1:94" s="4" customFormat="1" ht="17.25" customHeight="1" x14ac:dyDescent="0.2">
      <c r="A11" s="28" t="s">
        <v>127</v>
      </c>
      <c r="B11" s="29" t="s">
        <v>128</v>
      </c>
      <c r="C11" s="74">
        <v>84020100</v>
      </c>
      <c r="D11" s="74">
        <v>205354278</v>
      </c>
      <c r="E11" s="75">
        <v>289374378</v>
      </c>
      <c r="F11" s="76">
        <v>0</v>
      </c>
      <c r="G11" s="47">
        <v>289374378</v>
      </c>
      <c r="H11" s="77">
        <v>608907</v>
      </c>
      <c r="I11" s="75">
        <v>289983285</v>
      </c>
      <c r="J11" s="78">
        <v>2.702</v>
      </c>
      <c r="K11" s="79">
        <v>87.44</v>
      </c>
      <c r="L11" s="80">
        <v>0</v>
      </c>
      <c r="M11" s="77">
        <v>0</v>
      </c>
      <c r="N11" s="77">
        <v>0</v>
      </c>
      <c r="O11" s="81">
        <v>42896615</v>
      </c>
      <c r="P11" s="80">
        <v>332879900</v>
      </c>
      <c r="Q11" s="82">
        <v>1887665.84</v>
      </c>
      <c r="R11" s="82">
        <v>0</v>
      </c>
      <c r="S11" s="82">
        <v>0</v>
      </c>
      <c r="T11" s="82">
        <v>5841.28</v>
      </c>
      <c r="U11" s="82">
        <v>0</v>
      </c>
      <c r="V11" s="15">
        <v>1881824.56</v>
      </c>
      <c r="W11" s="83">
        <v>0</v>
      </c>
      <c r="X11" s="84">
        <v>1881824.56</v>
      </c>
      <c r="Y11" s="85">
        <v>149437.44</v>
      </c>
      <c r="Z11" s="85">
        <v>0</v>
      </c>
      <c r="AA11" s="82">
        <v>66576.009999999995</v>
      </c>
      <c r="AB11" s="86">
        <v>2314460</v>
      </c>
      <c r="AC11" s="86">
        <v>2425635</v>
      </c>
      <c r="AD11" s="86">
        <v>0</v>
      </c>
      <c r="AE11" s="86">
        <v>936717</v>
      </c>
      <c r="AF11" s="86">
        <v>57997</v>
      </c>
      <c r="AG11" s="86">
        <v>0</v>
      </c>
      <c r="AH11" s="87">
        <v>7832647.0099999998</v>
      </c>
      <c r="AI11" s="88">
        <v>1230100</v>
      </c>
      <c r="AJ11" s="88">
        <v>888700</v>
      </c>
      <c r="AK11" s="88">
        <v>14469920</v>
      </c>
      <c r="AL11" s="88">
        <v>4248900</v>
      </c>
      <c r="AM11" s="88">
        <v>325600</v>
      </c>
      <c r="AN11" s="88">
        <v>13723700</v>
      </c>
      <c r="AO11" s="89">
        <v>34886920</v>
      </c>
      <c r="AP11" s="90">
        <v>502000</v>
      </c>
      <c r="AQ11" s="90">
        <v>301410</v>
      </c>
      <c r="AR11" s="90">
        <v>130000</v>
      </c>
      <c r="AS11" s="91">
        <v>933410</v>
      </c>
      <c r="AT11" s="88">
        <v>1750</v>
      </c>
      <c r="AU11" s="88">
        <v>11250</v>
      </c>
      <c r="AV11" s="83">
        <v>0</v>
      </c>
      <c r="AW11" s="83">
        <v>0</v>
      </c>
      <c r="AX11" s="83">
        <v>0</v>
      </c>
      <c r="AY11" s="83">
        <v>0</v>
      </c>
      <c r="AZ11" s="83">
        <v>0</v>
      </c>
      <c r="BA11" s="83">
        <v>0</v>
      </c>
      <c r="BB11" s="83">
        <v>0</v>
      </c>
      <c r="BC11" s="83">
        <v>0</v>
      </c>
      <c r="BD11" s="83">
        <v>0</v>
      </c>
      <c r="BE11" s="83">
        <v>0</v>
      </c>
      <c r="BF11" s="83">
        <v>0</v>
      </c>
      <c r="BG11" s="83">
        <v>0</v>
      </c>
      <c r="BH11" s="83">
        <v>0</v>
      </c>
      <c r="BI11" s="83">
        <v>0</v>
      </c>
      <c r="BJ11" s="83">
        <v>0</v>
      </c>
      <c r="BK11" s="83">
        <v>0</v>
      </c>
      <c r="BL11" s="88">
        <v>0</v>
      </c>
      <c r="BM11" s="88"/>
      <c r="BN11" s="88"/>
      <c r="BO11" s="88"/>
      <c r="BP11" s="92"/>
      <c r="BQ11" s="93"/>
      <c r="BR11" s="93"/>
      <c r="BS11" s="94">
        <v>0.64900000000000002</v>
      </c>
      <c r="BT11" s="94">
        <v>5.1999999999999998E-2</v>
      </c>
      <c r="BU11" s="94">
        <v>0</v>
      </c>
      <c r="BV11" s="94">
        <v>2.3E-2</v>
      </c>
      <c r="BW11" s="94">
        <v>0.79900000000000004</v>
      </c>
      <c r="BX11" s="94">
        <v>0.83599999999999997</v>
      </c>
      <c r="BY11" s="94">
        <v>0</v>
      </c>
      <c r="BZ11" s="94">
        <v>0.32300000000000001</v>
      </c>
      <c r="CA11" s="94">
        <v>0.02</v>
      </c>
      <c r="CB11" s="94">
        <v>0</v>
      </c>
      <c r="CC11" s="94">
        <v>2.702</v>
      </c>
      <c r="CD11" s="95">
        <v>87.44</v>
      </c>
      <c r="CE11" s="94">
        <v>2.3529948819378999</v>
      </c>
      <c r="CF11" s="96"/>
      <c r="CG11" s="88"/>
      <c r="CH11" s="88"/>
      <c r="CI11" s="88"/>
      <c r="CJ11" s="97"/>
      <c r="CK11" s="98"/>
      <c r="CL11" s="98"/>
      <c r="CM11" s="99"/>
      <c r="CN11" s="99"/>
      <c r="CO11" s="100"/>
      <c r="CP11" s="27"/>
    </row>
    <row r="12" spans="1:94" s="4" customFormat="1" ht="17.25" customHeight="1" x14ac:dyDescent="0.2">
      <c r="A12" s="28" t="s">
        <v>129</v>
      </c>
      <c r="B12" s="29" t="s">
        <v>130</v>
      </c>
      <c r="C12" s="74">
        <v>122834700</v>
      </c>
      <c r="D12" s="74">
        <v>469404690</v>
      </c>
      <c r="E12" s="75">
        <v>592239390</v>
      </c>
      <c r="F12" s="76">
        <v>0</v>
      </c>
      <c r="G12" s="47">
        <v>592239390</v>
      </c>
      <c r="H12" s="77">
        <v>621930</v>
      </c>
      <c r="I12" s="75">
        <v>592861320</v>
      </c>
      <c r="J12" s="78">
        <v>3.601</v>
      </c>
      <c r="K12" s="79">
        <v>71.23</v>
      </c>
      <c r="L12" s="80">
        <v>0</v>
      </c>
      <c r="M12" s="77">
        <v>0</v>
      </c>
      <c r="N12" s="77">
        <v>0</v>
      </c>
      <c r="O12" s="81">
        <v>240295565</v>
      </c>
      <c r="P12" s="80">
        <v>833156885</v>
      </c>
      <c r="Q12" s="82">
        <v>4724592.25</v>
      </c>
      <c r="R12" s="82">
        <v>0</v>
      </c>
      <c r="S12" s="82">
        <v>0</v>
      </c>
      <c r="T12" s="82">
        <v>5483.43</v>
      </c>
      <c r="U12" s="82">
        <v>0</v>
      </c>
      <c r="V12" s="15">
        <v>4719108.82</v>
      </c>
      <c r="W12" s="83">
        <v>0</v>
      </c>
      <c r="X12" s="84">
        <v>4719108.82</v>
      </c>
      <c r="Y12" s="85">
        <v>374023.29</v>
      </c>
      <c r="Z12" s="85">
        <v>0</v>
      </c>
      <c r="AA12" s="82">
        <v>166631.46</v>
      </c>
      <c r="AB12" s="86">
        <v>11841810</v>
      </c>
      <c r="AC12" s="86">
        <v>0</v>
      </c>
      <c r="AD12" s="86">
        <v>0</v>
      </c>
      <c r="AE12" s="86">
        <v>4006781.13</v>
      </c>
      <c r="AF12" s="86">
        <v>237145</v>
      </c>
      <c r="AG12" s="86">
        <v>0</v>
      </c>
      <c r="AH12" s="87">
        <v>21345499.699999999</v>
      </c>
      <c r="AI12" s="88">
        <v>1146100</v>
      </c>
      <c r="AJ12" s="88">
        <v>0</v>
      </c>
      <c r="AK12" s="88">
        <v>7910060</v>
      </c>
      <c r="AL12" s="88">
        <v>3367100</v>
      </c>
      <c r="AM12" s="88">
        <v>956800</v>
      </c>
      <c r="AN12" s="88">
        <v>5245800</v>
      </c>
      <c r="AO12" s="89">
        <v>18625860</v>
      </c>
      <c r="AP12" s="90">
        <v>620000</v>
      </c>
      <c r="AQ12" s="90">
        <v>2110324.5499999998</v>
      </c>
      <c r="AR12" s="90">
        <v>235000</v>
      </c>
      <c r="AS12" s="91">
        <v>2965324.55</v>
      </c>
      <c r="AT12" s="88">
        <v>3500</v>
      </c>
      <c r="AU12" s="88">
        <v>20000</v>
      </c>
      <c r="AV12" s="83">
        <v>0</v>
      </c>
      <c r="AW12" s="83">
        <v>0</v>
      </c>
      <c r="AX12" s="83">
        <v>0</v>
      </c>
      <c r="AY12" s="83">
        <v>0</v>
      </c>
      <c r="AZ12" s="83">
        <v>0</v>
      </c>
      <c r="BA12" s="83">
        <v>0</v>
      </c>
      <c r="BB12" s="83">
        <v>0</v>
      </c>
      <c r="BC12" s="83">
        <v>0</v>
      </c>
      <c r="BD12" s="83">
        <v>0</v>
      </c>
      <c r="BE12" s="83">
        <v>0</v>
      </c>
      <c r="BF12" s="83">
        <v>0</v>
      </c>
      <c r="BG12" s="83">
        <v>0</v>
      </c>
      <c r="BH12" s="83">
        <v>0</v>
      </c>
      <c r="BI12" s="83">
        <v>0</v>
      </c>
      <c r="BJ12" s="83">
        <v>0</v>
      </c>
      <c r="BK12" s="83">
        <v>0</v>
      </c>
      <c r="BL12" s="88">
        <v>0</v>
      </c>
      <c r="BM12" s="88"/>
      <c r="BN12" s="88"/>
      <c r="BO12" s="88"/>
      <c r="BP12" s="92"/>
      <c r="BQ12" s="93"/>
      <c r="BR12" s="93"/>
      <c r="BS12" s="94">
        <v>0.79600000000000004</v>
      </c>
      <c r="BT12" s="94">
        <v>6.4000000000000001E-2</v>
      </c>
      <c r="BU12" s="94">
        <v>0</v>
      </c>
      <c r="BV12" s="94">
        <v>2.9000000000000001E-2</v>
      </c>
      <c r="BW12" s="94">
        <v>1.9970000000000001</v>
      </c>
      <c r="BX12" s="94">
        <v>0</v>
      </c>
      <c r="BY12" s="94">
        <v>0</v>
      </c>
      <c r="BZ12" s="94">
        <v>0.67500000000000004</v>
      </c>
      <c r="CA12" s="94">
        <v>0.04</v>
      </c>
      <c r="CB12" s="94">
        <v>0</v>
      </c>
      <c r="CC12" s="94">
        <v>3.601</v>
      </c>
      <c r="CD12" s="95">
        <v>71.23</v>
      </c>
      <c r="CE12" s="94">
        <v>2.5620024372720631</v>
      </c>
      <c r="CF12" s="96"/>
      <c r="CG12" s="88"/>
      <c r="CH12" s="88"/>
      <c r="CI12" s="88"/>
      <c r="CJ12" s="97"/>
      <c r="CK12" s="98"/>
      <c r="CL12" s="98"/>
      <c r="CM12" s="99"/>
      <c r="CN12" s="99"/>
      <c r="CO12" s="100"/>
      <c r="CP12" s="27"/>
    </row>
    <row r="13" spans="1:94" s="4" customFormat="1" ht="17.25" customHeight="1" x14ac:dyDescent="0.2">
      <c r="A13" s="28" t="s">
        <v>131</v>
      </c>
      <c r="B13" s="29" t="s">
        <v>132</v>
      </c>
      <c r="C13" s="74">
        <v>392211100</v>
      </c>
      <c r="D13" s="74">
        <v>634644500</v>
      </c>
      <c r="E13" s="75">
        <v>1026855600</v>
      </c>
      <c r="F13" s="76">
        <v>15200</v>
      </c>
      <c r="G13" s="47">
        <v>1026840400</v>
      </c>
      <c r="H13" s="77">
        <v>100</v>
      </c>
      <c r="I13" s="75">
        <v>1026840500</v>
      </c>
      <c r="J13" s="78">
        <v>3.3740000000000001</v>
      </c>
      <c r="K13" s="79">
        <v>89.47</v>
      </c>
      <c r="L13" s="80">
        <v>0</v>
      </c>
      <c r="M13" s="77">
        <v>0</v>
      </c>
      <c r="N13" s="77">
        <v>0</v>
      </c>
      <c r="O13" s="81">
        <v>127621914</v>
      </c>
      <c r="P13" s="80">
        <v>1154462414</v>
      </c>
      <c r="Q13" s="82">
        <v>6546623.1699999999</v>
      </c>
      <c r="R13" s="82">
        <v>0</v>
      </c>
      <c r="S13" s="82">
        <v>0</v>
      </c>
      <c r="T13" s="82">
        <v>3283.17</v>
      </c>
      <c r="U13" s="82">
        <v>0</v>
      </c>
      <c r="V13" s="15">
        <v>6543340</v>
      </c>
      <c r="W13" s="83">
        <v>0</v>
      </c>
      <c r="X13" s="84">
        <v>6543340</v>
      </c>
      <c r="Y13" s="85">
        <v>0</v>
      </c>
      <c r="Z13" s="85">
        <v>0</v>
      </c>
      <c r="AA13" s="82">
        <v>230892.6</v>
      </c>
      <c r="AB13" s="86">
        <v>20411809</v>
      </c>
      <c r="AC13" s="86">
        <v>0</v>
      </c>
      <c r="AD13" s="86">
        <v>0</v>
      </c>
      <c r="AE13" s="86">
        <v>7076525.3200000003</v>
      </c>
      <c r="AF13" s="86">
        <v>0</v>
      </c>
      <c r="AG13" s="86">
        <v>381582.08000000002</v>
      </c>
      <c r="AH13" s="87">
        <v>34644149</v>
      </c>
      <c r="AI13" s="88">
        <v>26824400</v>
      </c>
      <c r="AJ13" s="88">
        <v>42018000</v>
      </c>
      <c r="AK13" s="88">
        <v>17593900</v>
      </c>
      <c r="AL13" s="88">
        <v>46150600</v>
      </c>
      <c r="AM13" s="88">
        <v>195000</v>
      </c>
      <c r="AN13" s="88">
        <v>26233400</v>
      </c>
      <c r="AO13" s="89">
        <v>159015300</v>
      </c>
      <c r="AP13" s="90">
        <v>2433300</v>
      </c>
      <c r="AQ13" s="90">
        <v>1439147.47</v>
      </c>
      <c r="AR13" s="90">
        <v>240000</v>
      </c>
      <c r="AS13" s="91">
        <v>4112447.4699999997</v>
      </c>
      <c r="AT13" s="88">
        <v>10250</v>
      </c>
      <c r="AU13" s="88">
        <v>35750</v>
      </c>
      <c r="AV13" s="83">
        <v>0</v>
      </c>
      <c r="AW13" s="88">
        <v>15200</v>
      </c>
      <c r="AX13" s="83">
        <v>0</v>
      </c>
      <c r="AY13" s="83">
        <v>0</v>
      </c>
      <c r="AZ13" s="83">
        <v>0</v>
      </c>
      <c r="BA13" s="83">
        <v>0</v>
      </c>
      <c r="BB13" s="83">
        <v>0</v>
      </c>
      <c r="BC13" s="83">
        <v>0</v>
      </c>
      <c r="BD13" s="83">
        <v>0</v>
      </c>
      <c r="BE13" s="83">
        <v>0</v>
      </c>
      <c r="BF13" s="83">
        <v>0</v>
      </c>
      <c r="BG13" s="83">
        <v>0</v>
      </c>
      <c r="BH13" s="83">
        <v>0</v>
      </c>
      <c r="BI13" s="83">
        <v>0</v>
      </c>
      <c r="BJ13" s="83">
        <v>0</v>
      </c>
      <c r="BK13" s="83">
        <v>0</v>
      </c>
      <c r="BL13" s="88">
        <v>15200</v>
      </c>
      <c r="BM13" s="88"/>
      <c r="BN13" s="88"/>
      <c r="BO13" s="88"/>
      <c r="BP13" s="92"/>
      <c r="BQ13" s="93"/>
      <c r="BR13" s="93"/>
      <c r="BS13" s="94">
        <v>0.63800000000000001</v>
      </c>
      <c r="BT13" s="94">
        <v>0</v>
      </c>
      <c r="BU13" s="94">
        <v>0</v>
      </c>
      <c r="BV13" s="94">
        <v>2.3E-2</v>
      </c>
      <c r="BW13" s="94">
        <v>1.9870000000000001</v>
      </c>
      <c r="BX13" s="94">
        <v>0</v>
      </c>
      <c r="BY13" s="94">
        <v>0</v>
      </c>
      <c r="BZ13" s="94">
        <v>0.68899999999999995</v>
      </c>
      <c r="CA13" s="94">
        <v>0</v>
      </c>
      <c r="CB13" s="94">
        <v>3.6999999999999998E-2</v>
      </c>
      <c r="CC13" s="94">
        <v>3.3740000000000001</v>
      </c>
      <c r="CD13" s="95">
        <v>89.47</v>
      </c>
      <c r="CE13" s="94">
        <v>3.000890161505076</v>
      </c>
      <c r="CF13" s="96"/>
      <c r="CG13" s="88"/>
      <c r="CH13" s="88"/>
      <c r="CI13" s="88"/>
      <c r="CJ13" s="97"/>
      <c r="CK13" s="98"/>
      <c r="CL13" s="98"/>
      <c r="CM13" s="99"/>
      <c r="CN13" s="99"/>
      <c r="CO13" s="100"/>
      <c r="CP13" s="27"/>
    </row>
    <row r="14" spans="1:94" s="4" customFormat="1" ht="17.25" customHeight="1" x14ac:dyDescent="0.2">
      <c r="A14" s="28" t="s">
        <v>133</v>
      </c>
      <c r="B14" s="29" t="s">
        <v>134</v>
      </c>
      <c r="C14" s="74">
        <v>42877800</v>
      </c>
      <c r="D14" s="74">
        <v>113081000</v>
      </c>
      <c r="E14" s="75">
        <v>155958800</v>
      </c>
      <c r="F14" s="76">
        <v>0</v>
      </c>
      <c r="G14" s="47">
        <v>155958800</v>
      </c>
      <c r="H14" s="77">
        <v>535064</v>
      </c>
      <c r="I14" s="75">
        <v>156493864</v>
      </c>
      <c r="J14" s="78">
        <v>3.5069999999999997</v>
      </c>
      <c r="K14" s="79">
        <v>70.25</v>
      </c>
      <c r="L14" s="80">
        <v>0</v>
      </c>
      <c r="M14" s="77">
        <v>0</v>
      </c>
      <c r="N14" s="77">
        <v>0</v>
      </c>
      <c r="O14" s="81">
        <v>66385722</v>
      </c>
      <c r="P14" s="80">
        <v>222879586</v>
      </c>
      <c r="Q14" s="82">
        <v>1263885.81</v>
      </c>
      <c r="R14" s="82">
        <v>0</v>
      </c>
      <c r="S14" s="82">
        <v>0</v>
      </c>
      <c r="T14" s="82">
        <v>6752.06</v>
      </c>
      <c r="U14" s="82">
        <v>0</v>
      </c>
      <c r="V14" s="15">
        <v>1257133.75</v>
      </c>
      <c r="W14" s="83">
        <v>0</v>
      </c>
      <c r="X14" s="84">
        <v>1257133.75</v>
      </c>
      <c r="Y14" s="85">
        <v>100055.77</v>
      </c>
      <c r="Z14" s="85">
        <v>0</v>
      </c>
      <c r="AA14" s="82">
        <v>44575.94</v>
      </c>
      <c r="AB14" s="86">
        <v>1430954</v>
      </c>
      <c r="AC14" s="86">
        <v>1748377</v>
      </c>
      <c r="AD14" s="86">
        <v>0</v>
      </c>
      <c r="AE14" s="86">
        <v>875023.17</v>
      </c>
      <c r="AF14" s="86">
        <v>31298.77</v>
      </c>
      <c r="AG14" s="86">
        <v>0</v>
      </c>
      <c r="AH14" s="87">
        <v>5487418.3999999994</v>
      </c>
      <c r="AI14" s="88">
        <v>0</v>
      </c>
      <c r="AJ14" s="88">
        <v>0</v>
      </c>
      <c r="AK14" s="88">
        <v>58307000</v>
      </c>
      <c r="AL14" s="88">
        <v>295100</v>
      </c>
      <c r="AM14" s="88">
        <v>79600</v>
      </c>
      <c r="AN14" s="88">
        <v>16235200</v>
      </c>
      <c r="AO14" s="89">
        <v>74916900</v>
      </c>
      <c r="AP14" s="90">
        <v>200000</v>
      </c>
      <c r="AQ14" s="90">
        <v>349666.73</v>
      </c>
      <c r="AR14" s="90">
        <v>125000</v>
      </c>
      <c r="AS14" s="91">
        <v>674666.73</v>
      </c>
      <c r="AT14" s="88">
        <v>1750</v>
      </c>
      <c r="AU14" s="88">
        <v>9000</v>
      </c>
      <c r="AV14" s="83">
        <v>0</v>
      </c>
      <c r="AW14" s="83">
        <v>0</v>
      </c>
      <c r="AX14" s="83">
        <v>0</v>
      </c>
      <c r="AY14" s="83">
        <v>0</v>
      </c>
      <c r="AZ14" s="83">
        <v>0</v>
      </c>
      <c r="BA14" s="83">
        <v>0</v>
      </c>
      <c r="BB14" s="83">
        <v>0</v>
      </c>
      <c r="BC14" s="83">
        <v>0</v>
      </c>
      <c r="BD14" s="83">
        <v>0</v>
      </c>
      <c r="BE14" s="83">
        <v>0</v>
      </c>
      <c r="BF14" s="83">
        <v>0</v>
      </c>
      <c r="BG14" s="83">
        <v>0</v>
      </c>
      <c r="BH14" s="83">
        <v>0</v>
      </c>
      <c r="BI14" s="83">
        <v>0</v>
      </c>
      <c r="BJ14" s="83">
        <v>0</v>
      </c>
      <c r="BK14" s="83">
        <v>0</v>
      </c>
      <c r="BL14" s="88">
        <v>0</v>
      </c>
      <c r="BM14" s="88"/>
      <c r="BN14" s="88"/>
      <c r="BO14" s="88"/>
      <c r="BP14" s="92"/>
      <c r="BQ14" s="93"/>
      <c r="BR14" s="93"/>
      <c r="BS14" s="94">
        <v>0.80400000000000005</v>
      </c>
      <c r="BT14" s="94">
        <v>6.4000000000000001E-2</v>
      </c>
      <c r="BU14" s="94">
        <v>0</v>
      </c>
      <c r="BV14" s="94">
        <v>2.9000000000000001E-2</v>
      </c>
      <c r="BW14" s="94">
        <v>0.91400000000000003</v>
      </c>
      <c r="BX14" s="94">
        <v>1.117</v>
      </c>
      <c r="BY14" s="94">
        <v>0</v>
      </c>
      <c r="BZ14" s="94">
        <v>0.55900000000000005</v>
      </c>
      <c r="CA14" s="94">
        <v>0.02</v>
      </c>
      <c r="CB14" s="94">
        <v>0</v>
      </c>
      <c r="CC14" s="94">
        <v>3.5069999999999997</v>
      </c>
      <c r="CD14" s="95">
        <v>70.25</v>
      </c>
      <c r="CE14" s="94">
        <v>2.4620551834657478</v>
      </c>
      <c r="CF14" s="96"/>
      <c r="CG14" s="88"/>
      <c r="CH14" s="88"/>
      <c r="CI14" s="88"/>
      <c r="CJ14" s="97"/>
      <c r="CK14" s="98"/>
      <c r="CL14" s="98"/>
      <c r="CM14" s="99"/>
      <c r="CN14" s="99"/>
      <c r="CO14" s="100"/>
      <c r="CP14" s="27"/>
    </row>
    <row r="15" spans="1:94" s="4" customFormat="1" ht="17.25" customHeight="1" x14ac:dyDescent="0.2">
      <c r="A15" s="28" t="s">
        <v>135</v>
      </c>
      <c r="B15" s="29" t="s">
        <v>136</v>
      </c>
      <c r="C15" s="74">
        <v>88180400</v>
      </c>
      <c r="D15" s="74">
        <v>383118200</v>
      </c>
      <c r="E15" s="75">
        <v>471298600</v>
      </c>
      <c r="F15" s="76">
        <v>0</v>
      </c>
      <c r="G15" s="47">
        <v>471298600</v>
      </c>
      <c r="H15" s="77">
        <v>282806</v>
      </c>
      <c r="I15" s="75">
        <v>471581406</v>
      </c>
      <c r="J15" s="78">
        <v>2.577</v>
      </c>
      <c r="K15" s="79">
        <v>69.52000000000001</v>
      </c>
      <c r="L15" s="80">
        <v>0</v>
      </c>
      <c r="M15" s="77">
        <v>0</v>
      </c>
      <c r="N15" s="77">
        <v>0</v>
      </c>
      <c r="O15" s="81">
        <v>209598541</v>
      </c>
      <c r="P15" s="80">
        <v>681179947</v>
      </c>
      <c r="Q15" s="82">
        <v>3862774.89</v>
      </c>
      <c r="R15" s="82">
        <v>0</v>
      </c>
      <c r="S15" s="82">
        <v>0</v>
      </c>
      <c r="T15" s="82">
        <v>119.85</v>
      </c>
      <c r="U15" s="82">
        <v>0</v>
      </c>
      <c r="V15" s="15">
        <v>3862655.04</v>
      </c>
      <c r="W15" s="83">
        <v>0</v>
      </c>
      <c r="X15" s="84">
        <v>3862655.04</v>
      </c>
      <c r="Y15" s="85">
        <v>305797.34999999998</v>
      </c>
      <c r="Z15" s="85">
        <v>0</v>
      </c>
      <c r="AA15" s="82">
        <v>136236.06</v>
      </c>
      <c r="AB15" s="86">
        <v>6380652</v>
      </c>
      <c r="AC15" s="86">
        <v>0</v>
      </c>
      <c r="AD15" s="86">
        <v>0</v>
      </c>
      <c r="AE15" s="86">
        <v>1465347.13</v>
      </c>
      <c r="AF15" s="86">
        <v>0</v>
      </c>
      <c r="AG15" s="86">
        <v>0</v>
      </c>
      <c r="AH15" s="87">
        <v>12150687.579999998</v>
      </c>
      <c r="AI15" s="88">
        <v>5202900</v>
      </c>
      <c r="AJ15" s="88">
        <v>0</v>
      </c>
      <c r="AK15" s="88">
        <v>21556400</v>
      </c>
      <c r="AL15" s="88">
        <v>3871100</v>
      </c>
      <c r="AM15" s="88">
        <v>198500</v>
      </c>
      <c r="AN15" s="88">
        <v>5419900</v>
      </c>
      <c r="AO15" s="89">
        <v>36248800</v>
      </c>
      <c r="AP15" s="90">
        <v>885000</v>
      </c>
      <c r="AQ15" s="90">
        <v>831043.44</v>
      </c>
      <c r="AR15" s="90">
        <v>115000</v>
      </c>
      <c r="AS15" s="91">
        <v>1831043.44</v>
      </c>
      <c r="AT15" s="88">
        <v>6500</v>
      </c>
      <c r="AU15" s="88">
        <v>17500</v>
      </c>
      <c r="AV15" s="83">
        <v>0</v>
      </c>
      <c r="AW15" s="83">
        <v>0</v>
      </c>
      <c r="AX15" s="83">
        <v>0</v>
      </c>
      <c r="AY15" s="83">
        <v>0</v>
      </c>
      <c r="AZ15" s="83">
        <v>0</v>
      </c>
      <c r="BA15" s="83">
        <v>0</v>
      </c>
      <c r="BB15" s="83">
        <v>0</v>
      </c>
      <c r="BC15" s="83">
        <v>0</v>
      </c>
      <c r="BD15" s="83">
        <v>0</v>
      </c>
      <c r="BE15" s="83">
        <v>0</v>
      </c>
      <c r="BF15" s="83">
        <v>0</v>
      </c>
      <c r="BG15" s="83">
        <v>0</v>
      </c>
      <c r="BH15" s="83">
        <v>0</v>
      </c>
      <c r="BI15" s="83">
        <v>0</v>
      </c>
      <c r="BJ15" s="83">
        <v>0</v>
      </c>
      <c r="BK15" s="83">
        <v>0</v>
      </c>
      <c r="BL15" s="88">
        <v>0</v>
      </c>
      <c r="BM15" s="88"/>
      <c r="BN15" s="88"/>
      <c r="BO15" s="88"/>
      <c r="BP15" s="92"/>
      <c r="BQ15" s="93"/>
      <c r="BR15" s="93"/>
      <c r="BS15" s="94">
        <v>0.82</v>
      </c>
      <c r="BT15" s="94">
        <v>6.5000000000000002E-2</v>
      </c>
      <c r="BU15" s="94">
        <v>0</v>
      </c>
      <c r="BV15" s="94">
        <v>2.9000000000000001E-2</v>
      </c>
      <c r="BW15" s="94">
        <v>1.353</v>
      </c>
      <c r="BX15" s="94">
        <v>0</v>
      </c>
      <c r="BY15" s="94">
        <v>0</v>
      </c>
      <c r="BZ15" s="94">
        <v>0.31</v>
      </c>
      <c r="CA15" s="94">
        <v>0</v>
      </c>
      <c r="CB15" s="94">
        <v>0</v>
      </c>
      <c r="CC15" s="94">
        <v>2.577</v>
      </c>
      <c r="CD15" s="95">
        <v>69.52000000000001</v>
      </c>
      <c r="CE15" s="94">
        <v>1.7837705930001488</v>
      </c>
      <c r="CF15" s="96"/>
      <c r="CG15" s="88"/>
      <c r="CH15" s="88"/>
      <c r="CI15" s="88"/>
      <c r="CJ15" s="97"/>
      <c r="CK15" s="98"/>
      <c r="CL15" s="98"/>
      <c r="CM15" s="99"/>
      <c r="CN15" s="99"/>
      <c r="CO15" s="100"/>
      <c r="CP15" s="27"/>
    </row>
    <row r="16" spans="1:94" s="4" customFormat="1" ht="17.25" customHeight="1" x14ac:dyDescent="0.2">
      <c r="A16" s="28" t="s">
        <v>137</v>
      </c>
      <c r="B16" s="29" t="s">
        <v>138</v>
      </c>
      <c r="C16" s="74">
        <v>45845700</v>
      </c>
      <c r="D16" s="74">
        <v>172822700</v>
      </c>
      <c r="E16" s="75">
        <v>218668400</v>
      </c>
      <c r="F16" s="76">
        <v>0</v>
      </c>
      <c r="G16" s="47">
        <v>218668400</v>
      </c>
      <c r="H16" s="77">
        <v>913144</v>
      </c>
      <c r="I16" s="75">
        <v>219581544</v>
      </c>
      <c r="J16" s="78">
        <v>3.194</v>
      </c>
      <c r="K16" s="79">
        <v>73.22</v>
      </c>
      <c r="L16" s="80">
        <v>0</v>
      </c>
      <c r="M16" s="77">
        <v>0</v>
      </c>
      <c r="N16" s="77">
        <v>0</v>
      </c>
      <c r="O16" s="81">
        <v>80744088</v>
      </c>
      <c r="P16" s="80">
        <v>300325632</v>
      </c>
      <c r="Q16" s="82">
        <v>1703059.99</v>
      </c>
      <c r="R16" s="82">
        <v>0</v>
      </c>
      <c r="S16" s="82">
        <v>0</v>
      </c>
      <c r="T16" s="82">
        <v>547.57000000000005</v>
      </c>
      <c r="U16" s="82">
        <v>0</v>
      </c>
      <c r="V16" s="15">
        <v>1702512.42</v>
      </c>
      <c r="W16" s="83">
        <v>0</v>
      </c>
      <c r="X16" s="84">
        <v>1702512.42</v>
      </c>
      <c r="Y16" s="85">
        <v>134823.07999999999</v>
      </c>
      <c r="Z16" s="85">
        <v>0</v>
      </c>
      <c r="AA16" s="82">
        <v>60065.16</v>
      </c>
      <c r="AB16" s="86">
        <v>4205529</v>
      </c>
      <c r="AC16" s="86">
        <v>0</v>
      </c>
      <c r="AD16" s="86">
        <v>0</v>
      </c>
      <c r="AE16" s="86">
        <v>859924</v>
      </c>
      <c r="AF16" s="86">
        <v>49406</v>
      </c>
      <c r="AG16" s="86">
        <v>0</v>
      </c>
      <c r="AH16" s="87">
        <v>7012259.6600000001</v>
      </c>
      <c r="AI16" s="88">
        <v>3021600</v>
      </c>
      <c r="AJ16" s="88">
        <v>197300</v>
      </c>
      <c r="AK16" s="88">
        <v>13857273</v>
      </c>
      <c r="AL16" s="88">
        <v>2394233</v>
      </c>
      <c r="AM16" s="88">
        <v>181000</v>
      </c>
      <c r="AN16" s="88">
        <v>2045400</v>
      </c>
      <c r="AO16" s="89">
        <v>21696806</v>
      </c>
      <c r="AP16" s="90">
        <v>246162</v>
      </c>
      <c r="AQ16" s="90">
        <v>600689</v>
      </c>
      <c r="AR16" s="90">
        <v>25000</v>
      </c>
      <c r="AS16" s="91">
        <v>871851</v>
      </c>
      <c r="AT16" s="88">
        <v>1750</v>
      </c>
      <c r="AU16" s="88">
        <v>12000</v>
      </c>
      <c r="AV16" s="83">
        <v>0</v>
      </c>
      <c r="AW16" s="83">
        <v>0</v>
      </c>
      <c r="AX16" s="83">
        <v>0</v>
      </c>
      <c r="AY16" s="83">
        <v>0</v>
      </c>
      <c r="AZ16" s="83">
        <v>0</v>
      </c>
      <c r="BA16" s="83">
        <v>0</v>
      </c>
      <c r="BB16" s="83">
        <v>0</v>
      </c>
      <c r="BC16" s="83">
        <v>0</v>
      </c>
      <c r="BD16" s="83">
        <v>0</v>
      </c>
      <c r="BE16" s="83">
        <v>0</v>
      </c>
      <c r="BF16" s="83">
        <v>0</v>
      </c>
      <c r="BG16" s="83">
        <v>0</v>
      </c>
      <c r="BH16" s="83">
        <v>0</v>
      </c>
      <c r="BI16" s="83">
        <v>0</v>
      </c>
      <c r="BJ16" s="83">
        <v>0</v>
      </c>
      <c r="BK16" s="83">
        <v>0</v>
      </c>
      <c r="BL16" s="88">
        <v>0</v>
      </c>
      <c r="BM16" s="88"/>
      <c r="BN16" s="88"/>
      <c r="BO16" s="88"/>
      <c r="BP16" s="92"/>
      <c r="BQ16" s="93"/>
      <c r="BR16" s="93"/>
      <c r="BS16" s="94">
        <v>0.77600000000000002</v>
      </c>
      <c r="BT16" s="94">
        <v>6.2E-2</v>
      </c>
      <c r="BU16" s="94">
        <v>0</v>
      </c>
      <c r="BV16" s="94">
        <v>2.8000000000000001E-2</v>
      </c>
      <c r="BW16" s="94">
        <v>1.915</v>
      </c>
      <c r="BX16" s="94">
        <v>0</v>
      </c>
      <c r="BY16" s="94">
        <v>0</v>
      </c>
      <c r="BZ16" s="94">
        <v>0.39100000000000001</v>
      </c>
      <c r="CA16" s="94">
        <v>2.1999999999999999E-2</v>
      </c>
      <c r="CB16" s="94">
        <v>0</v>
      </c>
      <c r="CC16" s="94">
        <v>3.194</v>
      </c>
      <c r="CD16" s="95">
        <v>73.22</v>
      </c>
      <c r="CE16" s="94">
        <v>2.3348855085402764</v>
      </c>
      <c r="CF16" s="96"/>
      <c r="CG16" s="88"/>
      <c r="CH16" s="88"/>
      <c r="CI16" s="88"/>
      <c r="CJ16" s="97"/>
      <c r="CK16" s="98"/>
      <c r="CL16" s="98"/>
      <c r="CM16" s="99"/>
      <c r="CN16" s="99"/>
      <c r="CO16" s="100"/>
      <c r="CP16" s="27"/>
    </row>
    <row r="17" spans="1:99" s="4" customFormat="1" ht="17.25" customHeight="1" x14ac:dyDescent="0.2">
      <c r="A17" s="28" t="s">
        <v>139</v>
      </c>
      <c r="B17" s="29" t="s">
        <v>140</v>
      </c>
      <c r="C17" s="74">
        <v>147888000</v>
      </c>
      <c r="D17" s="74">
        <v>357498300</v>
      </c>
      <c r="E17" s="75">
        <v>505386300</v>
      </c>
      <c r="F17" s="76">
        <v>0</v>
      </c>
      <c r="G17" s="47">
        <v>505386300</v>
      </c>
      <c r="H17" s="77">
        <v>0</v>
      </c>
      <c r="I17" s="75">
        <v>505386300</v>
      </c>
      <c r="J17" s="78">
        <v>3.593</v>
      </c>
      <c r="K17" s="79">
        <v>72.75</v>
      </c>
      <c r="L17" s="80">
        <v>0</v>
      </c>
      <c r="M17" s="77">
        <v>0</v>
      </c>
      <c r="N17" s="77">
        <v>0</v>
      </c>
      <c r="O17" s="81">
        <v>190322781</v>
      </c>
      <c r="P17" s="80">
        <v>695709081</v>
      </c>
      <c r="Q17" s="82">
        <v>3945165.42</v>
      </c>
      <c r="R17" s="82">
        <v>0</v>
      </c>
      <c r="S17" s="82">
        <v>0</v>
      </c>
      <c r="T17" s="82">
        <v>0</v>
      </c>
      <c r="U17" s="82">
        <v>0</v>
      </c>
      <c r="V17" s="15">
        <v>3945165.42</v>
      </c>
      <c r="W17" s="83">
        <v>0</v>
      </c>
      <c r="X17" s="84">
        <v>3945165.42</v>
      </c>
      <c r="Y17" s="85">
        <v>312319.81</v>
      </c>
      <c r="Z17" s="85">
        <v>0</v>
      </c>
      <c r="AA17" s="82">
        <v>139141.89000000001</v>
      </c>
      <c r="AB17" s="86">
        <v>0</v>
      </c>
      <c r="AC17" s="86">
        <v>10698858</v>
      </c>
      <c r="AD17" s="86">
        <v>0</v>
      </c>
      <c r="AE17" s="86">
        <v>3060147</v>
      </c>
      <c r="AF17" s="86">
        <v>0</v>
      </c>
      <c r="AG17" s="86">
        <v>0</v>
      </c>
      <c r="AH17" s="87">
        <v>18155632.119999997</v>
      </c>
      <c r="AI17" s="88">
        <v>10083300</v>
      </c>
      <c r="AJ17" s="88">
        <v>0</v>
      </c>
      <c r="AK17" s="88">
        <v>9290600</v>
      </c>
      <c r="AL17" s="88">
        <v>8128300</v>
      </c>
      <c r="AM17" s="88">
        <v>692400</v>
      </c>
      <c r="AN17" s="88">
        <v>7986900</v>
      </c>
      <c r="AO17" s="89">
        <v>36181500</v>
      </c>
      <c r="AP17" s="90">
        <v>961608</v>
      </c>
      <c r="AQ17" s="90">
        <v>1039952.96</v>
      </c>
      <c r="AR17" s="90">
        <v>177000</v>
      </c>
      <c r="AS17" s="91">
        <v>2178560.96</v>
      </c>
      <c r="AT17" s="88">
        <v>6250</v>
      </c>
      <c r="AU17" s="88">
        <v>26500</v>
      </c>
      <c r="AV17" s="83">
        <v>0</v>
      </c>
      <c r="AW17" s="83">
        <v>0</v>
      </c>
      <c r="AX17" s="83">
        <v>0</v>
      </c>
      <c r="AY17" s="83">
        <v>0</v>
      </c>
      <c r="AZ17" s="83">
        <v>0</v>
      </c>
      <c r="BA17" s="83">
        <v>0</v>
      </c>
      <c r="BB17" s="83">
        <v>0</v>
      </c>
      <c r="BC17" s="83">
        <v>0</v>
      </c>
      <c r="BD17" s="83">
        <v>0</v>
      </c>
      <c r="BE17" s="83">
        <v>0</v>
      </c>
      <c r="BF17" s="83">
        <v>0</v>
      </c>
      <c r="BG17" s="83">
        <v>0</v>
      </c>
      <c r="BH17" s="83">
        <v>0</v>
      </c>
      <c r="BI17" s="83">
        <v>0</v>
      </c>
      <c r="BJ17" s="83">
        <v>0</v>
      </c>
      <c r="BK17" s="83">
        <v>0</v>
      </c>
      <c r="BL17" s="88">
        <v>0</v>
      </c>
      <c r="BM17" s="88"/>
      <c r="BN17" s="88"/>
      <c r="BO17" s="88"/>
      <c r="BP17" s="92"/>
      <c r="BQ17" s="93"/>
      <c r="BR17" s="93"/>
      <c r="BS17" s="94">
        <v>0.78100000000000003</v>
      </c>
      <c r="BT17" s="94">
        <v>6.2E-2</v>
      </c>
      <c r="BU17" s="94">
        <v>0</v>
      </c>
      <c r="BV17" s="94">
        <v>2.8000000000000001E-2</v>
      </c>
      <c r="BW17" s="94">
        <v>0</v>
      </c>
      <c r="BX17" s="94">
        <v>2.117</v>
      </c>
      <c r="BY17" s="94">
        <v>0</v>
      </c>
      <c r="BZ17" s="94">
        <v>0.60499999999999998</v>
      </c>
      <c r="CA17" s="94">
        <v>0</v>
      </c>
      <c r="CB17" s="94">
        <v>0</v>
      </c>
      <c r="CC17" s="94">
        <v>3.593</v>
      </c>
      <c r="CD17" s="95">
        <v>72.75</v>
      </c>
      <c r="CE17" s="94">
        <v>2.6096586368979704</v>
      </c>
      <c r="CF17" s="96"/>
      <c r="CG17" s="88"/>
      <c r="CH17" s="88"/>
      <c r="CI17" s="88"/>
      <c r="CJ17" s="97"/>
      <c r="CK17" s="98"/>
      <c r="CL17" s="98"/>
      <c r="CM17" s="99"/>
      <c r="CN17" s="99"/>
      <c r="CO17" s="100"/>
    </row>
    <row r="18" spans="1:99" s="4" customFormat="1" ht="17.25" customHeight="1" x14ac:dyDescent="0.2">
      <c r="A18" s="28" t="s">
        <v>141</v>
      </c>
      <c r="B18" s="29" t="s">
        <v>142</v>
      </c>
      <c r="C18" s="74">
        <v>72785840</v>
      </c>
      <c r="D18" s="74">
        <v>185927200</v>
      </c>
      <c r="E18" s="75">
        <v>258713040</v>
      </c>
      <c r="F18" s="76">
        <v>0</v>
      </c>
      <c r="G18" s="47">
        <v>258713040</v>
      </c>
      <c r="H18" s="77">
        <v>798924</v>
      </c>
      <c r="I18" s="75">
        <v>259511964</v>
      </c>
      <c r="J18" s="78">
        <v>3.8969999999999998</v>
      </c>
      <c r="K18" s="79">
        <v>66.67</v>
      </c>
      <c r="L18" s="80">
        <v>0</v>
      </c>
      <c r="M18" s="77">
        <v>0</v>
      </c>
      <c r="N18" s="77">
        <v>0</v>
      </c>
      <c r="O18" s="81">
        <v>130613404</v>
      </c>
      <c r="P18" s="80">
        <v>390125368</v>
      </c>
      <c r="Q18" s="82">
        <v>2212288.37</v>
      </c>
      <c r="R18" s="82">
        <v>0</v>
      </c>
      <c r="S18" s="82">
        <v>0</v>
      </c>
      <c r="T18" s="82">
        <v>0</v>
      </c>
      <c r="U18" s="82">
        <v>0</v>
      </c>
      <c r="V18" s="15">
        <v>2212288.37</v>
      </c>
      <c r="W18" s="83">
        <v>0</v>
      </c>
      <c r="X18" s="84">
        <v>2212288.37</v>
      </c>
      <c r="Y18" s="85">
        <v>175136.25</v>
      </c>
      <c r="Z18" s="85">
        <v>0</v>
      </c>
      <c r="AA18" s="82">
        <v>78025.11</v>
      </c>
      <c r="AB18" s="86">
        <v>3455105</v>
      </c>
      <c r="AC18" s="86">
        <v>2992093</v>
      </c>
      <c r="AD18" s="86">
        <v>0</v>
      </c>
      <c r="AE18" s="86">
        <v>1146880.3</v>
      </c>
      <c r="AF18" s="86">
        <v>51902.39</v>
      </c>
      <c r="AG18" s="86">
        <v>0</v>
      </c>
      <c r="AH18" s="87">
        <v>10111430.420000002</v>
      </c>
      <c r="AI18" s="88">
        <v>2132600</v>
      </c>
      <c r="AJ18" s="88">
        <v>0</v>
      </c>
      <c r="AK18" s="88">
        <v>19640700</v>
      </c>
      <c r="AL18" s="88">
        <v>3737900</v>
      </c>
      <c r="AM18" s="88">
        <v>274500</v>
      </c>
      <c r="AN18" s="88">
        <v>3666800</v>
      </c>
      <c r="AO18" s="89">
        <v>29452500</v>
      </c>
      <c r="AP18" s="90">
        <v>488000</v>
      </c>
      <c r="AQ18" s="90">
        <v>532576.6</v>
      </c>
      <c r="AR18" s="90">
        <v>290000</v>
      </c>
      <c r="AS18" s="91">
        <v>1310576.6000000001</v>
      </c>
      <c r="AT18" s="88">
        <v>2000</v>
      </c>
      <c r="AU18" s="88">
        <v>13750</v>
      </c>
      <c r="AV18" s="83">
        <v>0</v>
      </c>
      <c r="AW18" s="83">
        <v>0</v>
      </c>
      <c r="AX18" s="83">
        <v>0</v>
      </c>
      <c r="AY18" s="83">
        <v>0</v>
      </c>
      <c r="AZ18" s="83">
        <v>0</v>
      </c>
      <c r="BA18" s="83">
        <v>0</v>
      </c>
      <c r="BB18" s="83">
        <v>0</v>
      </c>
      <c r="BC18" s="83">
        <v>0</v>
      </c>
      <c r="BD18" s="83">
        <v>0</v>
      </c>
      <c r="BE18" s="83">
        <v>0</v>
      </c>
      <c r="BF18" s="83">
        <v>0</v>
      </c>
      <c r="BG18" s="83">
        <v>0</v>
      </c>
      <c r="BH18" s="83">
        <v>0</v>
      </c>
      <c r="BI18" s="83">
        <v>0</v>
      </c>
      <c r="BJ18" s="83">
        <v>0</v>
      </c>
      <c r="BK18" s="83">
        <v>0</v>
      </c>
      <c r="BL18" s="88">
        <v>0</v>
      </c>
      <c r="BM18" s="88"/>
      <c r="BN18" s="88"/>
      <c r="BO18" s="88"/>
      <c r="BP18" s="92"/>
      <c r="BQ18" s="93"/>
      <c r="BR18" s="93"/>
      <c r="BS18" s="94">
        <v>0.85299999999999998</v>
      </c>
      <c r="BT18" s="94">
        <v>6.8000000000000005E-2</v>
      </c>
      <c r="BU18" s="94">
        <v>0</v>
      </c>
      <c r="BV18" s="94">
        <v>3.1E-2</v>
      </c>
      <c r="BW18" s="94">
        <v>1.3319999999999999</v>
      </c>
      <c r="BX18" s="94">
        <v>1.1520000000000001</v>
      </c>
      <c r="BY18" s="94">
        <v>0</v>
      </c>
      <c r="BZ18" s="94">
        <v>0.441</v>
      </c>
      <c r="CA18" s="94">
        <v>0.02</v>
      </c>
      <c r="CB18" s="94">
        <v>0</v>
      </c>
      <c r="CC18" s="94">
        <v>3.8969999999999998</v>
      </c>
      <c r="CD18" s="95">
        <v>66.67</v>
      </c>
      <c r="CE18" s="94">
        <v>2.591841302665558</v>
      </c>
      <c r="CF18" s="96"/>
      <c r="CG18" s="88"/>
      <c r="CH18" s="88"/>
      <c r="CI18" s="88"/>
      <c r="CJ18" s="97"/>
      <c r="CK18" s="98"/>
      <c r="CL18" s="98"/>
      <c r="CM18" s="99"/>
      <c r="CN18" s="99"/>
      <c r="CO18" s="100"/>
    </row>
    <row r="19" spans="1:99" s="4" customFormat="1" ht="17.25" customHeight="1" x14ac:dyDescent="0.2">
      <c r="A19" s="28" t="s">
        <v>143</v>
      </c>
      <c r="B19" s="30" t="s">
        <v>144</v>
      </c>
      <c r="C19" s="74">
        <v>91299400</v>
      </c>
      <c r="D19" s="74">
        <v>176124736</v>
      </c>
      <c r="E19" s="75">
        <v>267424136</v>
      </c>
      <c r="F19" s="76">
        <v>0</v>
      </c>
      <c r="G19" s="47">
        <v>267424136</v>
      </c>
      <c r="H19" s="77">
        <v>0</v>
      </c>
      <c r="I19" s="75">
        <v>267424136</v>
      </c>
      <c r="J19" s="78">
        <v>3.2919999999999998</v>
      </c>
      <c r="K19" s="79">
        <v>78.06</v>
      </c>
      <c r="L19" s="80">
        <v>0</v>
      </c>
      <c r="M19" s="77">
        <v>0</v>
      </c>
      <c r="N19" s="77">
        <v>0</v>
      </c>
      <c r="O19" s="81">
        <v>75621351</v>
      </c>
      <c r="P19" s="80">
        <v>343045487</v>
      </c>
      <c r="Q19" s="82">
        <v>1945311.95</v>
      </c>
      <c r="R19" s="82">
        <v>0</v>
      </c>
      <c r="S19" s="82">
        <v>0</v>
      </c>
      <c r="T19" s="82">
        <v>0</v>
      </c>
      <c r="U19" s="82">
        <v>0</v>
      </c>
      <c r="V19" s="15">
        <v>1945311.95</v>
      </c>
      <c r="W19" s="83">
        <v>0</v>
      </c>
      <c r="X19" s="84">
        <v>1945311.95</v>
      </c>
      <c r="Y19" s="85">
        <v>154001.01</v>
      </c>
      <c r="Z19" s="85">
        <v>0</v>
      </c>
      <c r="AA19" s="82">
        <v>68609.13</v>
      </c>
      <c r="AB19" s="86">
        <v>0</v>
      </c>
      <c r="AC19" s="86">
        <v>5603330</v>
      </c>
      <c r="AD19" s="86">
        <v>0</v>
      </c>
      <c r="AE19" s="86">
        <v>978123.74</v>
      </c>
      <c r="AF19" s="86">
        <v>53485</v>
      </c>
      <c r="AG19" s="86">
        <v>0</v>
      </c>
      <c r="AH19" s="87">
        <v>8802860.8300000001</v>
      </c>
      <c r="AI19" s="88">
        <v>3975700</v>
      </c>
      <c r="AJ19" s="88">
        <v>161500</v>
      </c>
      <c r="AK19" s="88">
        <v>16125200</v>
      </c>
      <c r="AL19" s="88">
        <v>656800</v>
      </c>
      <c r="AM19" s="88">
        <v>164100</v>
      </c>
      <c r="AN19" s="88">
        <v>1767400</v>
      </c>
      <c r="AO19" s="89">
        <v>22850700</v>
      </c>
      <c r="AP19" s="90">
        <v>605000</v>
      </c>
      <c r="AQ19" s="90">
        <v>405221.03</v>
      </c>
      <c r="AR19" s="90">
        <v>122000</v>
      </c>
      <c r="AS19" s="91">
        <v>1132221.03</v>
      </c>
      <c r="AT19" s="88">
        <v>2500</v>
      </c>
      <c r="AU19" s="88">
        <v>13000</v>
      </c>
      <c r="AV19" s="83">
        <v>0</v>
      </c>
      <c r="AW19" s="83">
        <v>0</v>
      </c>
      <c r="AX19" s="83">
        <v>0</v>
      </c>
      <c r="AY19" s="83">
        <v>0</v>
      </c>
      <c r="AZ19" s="83">
        <v>0</v>
      </c>
      <c r="BA19" s="83">
        <v>0</v>
      </c>
      <c r="BB19" s="83">
        <v>0</v>
      </c>
      <c r="BC19" s="83">
        <v>0</v>
      </c>
      <c r="BD19" s="83">
        <v>0</v>
      </c>
      <c r="BE19" s="83">
        <v>0</v>
      </c>
      <c r="BF19" s="83">
        <v>0</v>
      </c>
      <c r="BG19" s="83">
        <v>0</v>
      </c>
      <c r="BH19" s="83">
        <v>0</v>
      </c>
      <c r="BI19" s="83">
        <v>0</v>
      </c>
      <c r="BJ19" s="83">
        <v>0</v>
      </c>
      <c r="BK19" s="83">
        <v>0</v>
      </c>
      <c r="BL19" s="88">
        <v>0</v>
      </c>
      <c r="BM19" s="88"/>
      <c r="BN19" s="88"/>
      <c r="BO19" s="88"/>
      <c r="BP19" s="92"/>
      <c r="BQ19" s="93"/>
      <c r="BR19" s="93"/>
      <c r="BS19" s="94">
        <v>0.72799999999999998</v>
      </c>
      <c r="BT19" s="94">
        <v>5.8000000000000003E-2</v>
      </c>
      <c r="BU19" s="94">
        <v>0</v>
      </c>
      <c r="BV19" s="94">
        <v>2.5999999999999999E-2</v>
      </c>
      <c r="BW19" s="94">
        <v>0</v>
      </c>
      <c r="BX19" s="94">
        <v>2.0950000000000002</v>
      </c>
      <c r="BY19" s="94">
        <v>0</v>
      </c>
      <c r="BZ19" s="94">
        <v>0.36499999999999999</v>
      </c>
      <c r="CA19" s="94">
        <v>0.02</v>
      </c>
      <c r="CB19" s="94">
        <v>0</v>
      </c>
      <c r="CC19" s="94">
        <v>3.2919999999999998</v>
      </c>
      <c r="CD19" s="95">
        <v>78.06</v>
      </c>
      <c r="CE19" s="94">
        <v>2.5660914262370107</v>
      </c>
      <c r="CF19" s="96"/>
      <c r="CG19" s="88"/>
      <c r="CH19" s="88"/>
      <c r="CI19" s="88"/>
      <c r="CJ19" s="97"/>
      <c r="CK19" s="98"/>
      <c r="CL19" s="98"/>
      <c r="CM19" s="99"/>
      <c r="CN19" s="99"/>
      <c r="CO19" s="100"/>
    </row>
    <row r="20" spans="1:99" s="4" customFormat="1" ht="17.25" customHeight="1" x14ac:dyDescent="0.2">
      <c r="A20" s="28" t="s">
        <v>145</v>
      </c>
      <c r="B20" s="30" t="s">
        <v>146</v>
      </c>
      <c r="C20" s="74">
        <v>324954792</v>
      </c>
      <c r="D20" s="74">
        <v>689865786</v>
      </c>
      <c r="E20" s="75">
        <v>1014820578</v>
      </c>
      <c r="F20" s="76">
        <v>0</v>
      </c>
      <c r="G20" s="47">
        <v>1014820578</v>
      </c>
      <c r="H20" s="77">
        <v>910814</v>
      </c>
      <c r="I20" s="75">
        <v>1015731392</v>
      </c>
      <c r="J20" s="78">
        <v>2.859</v>
      </c>
      <c r="K20" s="79">
        <v>92.69</v>
      </c>
      <c r="L20" s="80">
        <v>0</v>
      </c>
      <c r="M20" s="77">
        <v>0</v>
      </c>
      <c r="N20" s="77">
        <v>0</v>
      </c>
      <c r="O20" s="81">
        <v>82784281</v>
      </c>
      <c r="P20" s="80">
        <v>1098515673</v>
      </c>
      <c r="Q20" s="82">
        <v>6229365.3499999996</v>
      </c>
      <c r="R20" s="82">
        <v>0</v>
      </c>
      <c r="S20" s="82">
        <v>0</v>
      </c>
      <c r="T20" s="82">
        <v>231174.32</v>
      </c>
      <c r="U20" s="82">
        <v>0</v>
      </c>
      <c r="V20" s="15">
        <v>5998191.0299999993</v>
      </c>
      <c r="W20" s="83">
        <v>0</v>
      </c>
      <c r="X20" s="84">
        <v>5998191.0299999993</v>
      </c>
      <c r="Y20" s="85">
        <v>493148.95</v>
      </c>
      <c r="Z20" s="85">
        <v>0</v>
      </c>
      <c r="AA20" s="82">
        <v>219703.24</v>
      </c>
      <c r="AB20" s="86">
        <v>16108060</v>
      </c>
      <c r="AC20" s="86">
        <v>0</v>
      </c>
      <c r="AD20" s="86">
        <v>0</v>
      </c>
      <c r="AE20" s="86">
        <v>5915586.3700000001</v>
      </c>
      <c r="AF20" s="86">
        <v>304446.17</v>
      </c>
      <c r="AG20" s="86">
        <v>0</v>
      </c>
      <c r="AH20" s="87">
        <v>29039135.760000002</v>
      </c>
      <c r="AI20" s="88">
        <v>13383600</v>
      </c>
      <c r="AJ20" s="88">
        <v>0</v>
      </c>
      <c r="AK20" s="88">
        <v>20582691</v>
      </c>
      <c r="AL20" s="88">
        <v>9778000</v>
      </c>
      <c r="AM20" s="88">
        <v>0</v>
      </c>
      <c r="AN20" s="88">
        <v>168810600</v>
      </c>
      <c r="AO20" s="89">
        <v>212554891</v>
      </c>
      <c r="AP20" s="90">
        <v>2985000</v>
      </c>
      <c r="AQ20" s="90">
        <v>1939484.14</v>
      </c>
      <c r="AR20" s="90">
        <v>350000</v>
      </c>
      <c r="AS20" s="91">
        <v>5274484.1399999997</v>
      </c>
      <c r="AT20" s="88">
        <v>10250</v>
      </c>
      <c r="AU20" s="88">
        <v>53250</v>
      </c>
      <c r="AV20" s="83">
        <v>0</v>
      </c>
      <c r="AW20" s="83">
        <v>0</v>
      </c>
      <c r="AX20" s="83">
        <v>0</v>
      </c>
      <c r="AY20" s="83">
        <v>0</v>
      </c>
      <c r="AZ20" s="83">
        <v>0</v>
      </c>
      <c r="BA20" s="83">
        <v>0</v>
      </c>
      <c r="BB20" s="83">
        <v>0</v>
      </c>
      <c r="BC20" s="83">
        <v>0</v>
      </c>
      <c r="BD20" s="83">
        <v>0</v>
      </c>
      <c r="BE20" s="83">
        <v>0</v>
      </c>
      <c r="BF20" s="83">
        <v>0</v>
      </c>
      <c r="BG20" s="83">
        <v>0</v>
      </c>
      <c r="BH20" s="83">
        <v>0</v>
      </c>
      <c r="BI20" s="83">
        <v>0</v>
      </c>
      <c r="BJ20" s="83">
        <v>0</v>
      </c>
      <c r="BK20" s="83">
        <v>0</v>
      </c>
      <c r="BL20" s="88">
        <v>0</v>
      </c>
      <c r="BM20" s="88"/>
      <c r="BN20" s="88"/>
      <c r="BO20" s="88"/>
      <c r="BP20" s="92"/>
      <c r="BQ20" s="93"/>
      <c r="BR20" s="93"/>
      <c r="BS20" s="94">
        <v>0.59099999999999997</v>
      </c>
      <c r="BT20" s="94">
        <v>4.9000000000000002E-2</v>
      </c>
      <c r="BU20" s="94">
        <v>0</v>
      </c>
      <c r="BV20" s="94">
        <v>2.1999999999999999E-2</v>
      </c>
      <c r="BW20" s="94">
        <v>1.5860000000000001</v>
      </c>
      <c r="BX20" s="94">
        <v>0</v>
      </c>
      <c r="BY20" s="94">
        <v>0</v>
      </c>
      <c r="BZ20" s="94">
        <v>0.58199999999999996</v>
      </c>
      <c r="CA20" s="94">
        <v>2.8999999999999998E-2</v>
      </c>
      <c r="CB20" s="94">
        <v>0</v>
      </c>
      <c r="CC20" s="94">
        <v>2.859</v>
      </c>
      <c r="CD20" s="95">
        <v>92.69</v>
      </c>
      <c r="CE20" s="94">
        <v>2.6434885249015472</v>
      </c>
      <c r="CF20" s="96"/>
      <c r="CG20" s="88"/>
      <c r="CH20" s="88"/>
      <c r="CI20" s="88"/>
      <c r="CJ20" s="97"/>
      <c r="CK20" s="98"/>
      <c r="CL20" s="98"/>
      <c r="CM20" s="99"/>
      <c r="CN20" s="99"/>
      <c r="CO20" s="100"/>
    </row>
    <row r="21" spans="1:99" s="4" customFormat="1" ht="17.25" customHeight="1" x14ac:dyDescent="0.2">
      <c r="A21" s="28" t="s">
        <v>147</v>
      </c>
      <c r="B21" s="30" t="s">
        <v>148</v>
      </c>
      <c r="C21" s="74">
        <v>251866150</v>
      </c>
      <c r="D21" s="74">
        <v>450877100</v>
      </c>
      <c r="E21" s="75">
        <v>702743250</v>
      </c>
      <c r="F21" s="76">
        <v>0</v>
      </c>
      <c r="G21" s="47">
        <v>702743250</v>
      </c>
      <c r="H21" s="77">
        <v>0</v>
      </c>
      <c r="I21" s="75">
        <v>702743250</v>
      </c>
      <c r="J21" s="78">
        <v>3.552</v>
      </c>
      <c r="K21" s="79">
        <v>76.84</v>
      </c>
      <c r="L21" s="80">
        <v>0</v>
      </c>
      <c r="M21" s="77">
        <v>0</v>
      </c>
      <c r="N21" s="77">
        <v>0</v>
      </c>
      <c r="O21" s="81">
        <v>213413982</v>
      </c>
      <c r="P21" s="80">
        <v>916157232</v>
      </c>
      <c r="Q21" s="82">
        <v>5195263.26</v>
      </c>
      <c r="R21" s="82">
        <v>0</v>
      </c>
      <c r="S21" s="82">
        <v>0</v>
      </c>
      <c r="T21" s="82">
        <v>143557.85</v>
      </c>
      <c r="U21" s="82">
        <v>0</v>
      </c>
      <c r="V21" s="15">
        <v>5051705.41</v>
      </c>
      <c r="W21" s="83">
        <v>0</v>
      </c>
      <c r="X21" s="84">
        <v>5051705.41</v>
      </c>
      <c r="Y21" s="85">
        <v>411284.05</v>
      </c>
      <c r="Z21" s="85">
        <v>0</v>
      </c>
      <c r="AA21" s="82">
        <v>183231.54</v>
      </c>
      <c r="AB21" s="86">
        <v>6506463</v>
      </c>
      <c r="AC21" s="86">
        <v>7905542</v>
      </c>
      <c r="AD21" s="86">
        <v>0</v>
      </c>
      <c r="AE21" s="86">
        <v>4756800.28</v>
      </c>
      <c r="AF21" s="86">
        <v>140548.65</v>
      </c>
      <c r="AG21" s="86">
        <v>0</v>
      </c>
      <c r="AH21" s="87">
        <v>24955574.93</v>
      </c>
      <c r="AI21" s="88">
        <v>5167800</v>
      </c>
      <c r="AJ21" s="88">
        <v>0</v>
      </c>
      <c r="AK21" s="88">
        <v>53053100</v>
      </c>
      <c r="AL21" s="88">
        <v>4768600</v>
      </c>
      <c r="AM21" s="88">
        <v>620700</v>
      </c>
      <c r="AN21" s="88">
        <v>7470800</v>
      </c>
      <c r="AO21" s="89">
        <v>71081000</v>
      </c>
      <c r="AP21" s="90">
        <v>700000</v>
      </c>
      <c r="AQ21" s="90">
        <v>2594979.7799999998</v>
      </c>
      <c r="AR21" s="90">
        <v>300000</v>
      </c>
      <c r="AS21" s="91">
        <v>3594979.78</v>
      </c>
      <c r="AT21" s="88">
        <v>5000</v>
      </c>
      <c r="AU21" s="88">
        <v>29000</v>
      </c>
      <c r="AV21" s="83">
        <v>0</v>
      </c>
      <c r="AW21" s="83">
        <v>0</v>
      </c>
      <c r="AX21" s="83">
        <v>0</v>
      </c>
      <c r="AY21" s="83">
        <v>0</v>
      </c>
      <c r="AZ21" s="83">
        <v>0</v>
      </c>
      <c r="BA21" s="83">
        <v>0</v>
      </c>
      <c r="BB21" s="83">
        <v>0</v>
      </c>
      <c r="BC21" s="83">
        <v>0</v>
      </c>
      <c r="BD21" s="83">
        <v>0</v>
      </c>
      <c r="BE21" s="83">
        <v>0</v>
      </c>
      <c r="BF21" s="83">
        <v>0</v>
      </c>
      <c r="BG21" s="83">
        <v>0</v>
      </c>
      <c r="BH21" s="83">
        <v>0</v>
      </c>
      <c r="BI21" s="83">
        <v>0</v>
      </c>
      <c r="BJ21" s="83">
        <v>0</v>
      </c>
      <c r="BK21" s="83">
        <v>0</v>
      </c>
      <c r="BL21" s="88">
        <v>0</v>
      </c>
      <c r="BM21" s="88"/>
      <c r="BN21" s="88"/>
      <c r="BO21" s="88"/>
      <c r="BP21" s="92"/>
      <c r="BQ21" s="93"/>
      <c r="BR21" s="93"/>
      <c r="BS21" s="94">
        <v>0.71899999999999997</v>
      </c>
      <c r="BT21" s="94">
        <v>5.8999999999999997E-2</v>
      </c>
      <c r="BU21" s="94">
        <v>0</v>
      </c>
      <c r="BV21" s="94">
        <v>2.7E-2</v>
      </c>
      <c r="BW21" s="94">
        <v>0.92600000000000005</v>
      </c>
      <c r="BX21" s="94">
        <v>1.125</v>
      </c>
      <c r="BY21" s="94">
        <v>0</v>
      </c>
      <c r="BZ21" s="94">
        <v>0.67600000000000005</v>
      </c>
      <c r="CA21" s="94">
        <v>0.02</v>
      </c>
      <c r="CB21" s="94">
        <v>0</v>
      </c>
      <c r="CC21" s="94">
        <v>3.552</v>
      </c>
      <c r="CD21" s="95">
        <v>76.84</v>
      </c>
      <c r="CE21" s="94">
        <v>2.7239401773341019</v>
      </c>
      <c r="CF21" s="96"/>
      <c r="CG21" s="88"/>
      <c r="CH21" s="88"/>
      <c r="CI21" s="88"/>
      <c r="CJ21" s="97"/>
      <c r="CK21" s="98"/>
      <c r="CL21" s="98"/>
      <c r="CM21" s="99"/>
      <c r="CN21" s="99"/>
      <c r="CO21" s="100"/>
    </row>
    <row r="22" spans="1:99" s="4" customFormat="1" ht="17.25" customHeight="1" x14ac:dyDescent="0.2">
      <c r="A22" s="28" t="s">
        <v>149</v>
      </c>
      <c r="B22" s="30" t="s">
        <v>150</v>
      </c>
      <c r="C22" s="74">
        <v>46588100</v>
      </c>
      <c r="D22" s="74">
        <v>111261300</v>
      </c>
      <c r="E22" s="75">
        <v>157849400</v>
      </c>
      <c r="F22" s="76">
        <v>0</v>
      </c>
      <c r="G22" s="47">
        <v>157849400</v>
      </c>
      <c r="H22" s="77">
        <v>0</v>
      </c>
      <c r="I22" s="75">
        <v>157849400</v>
      </c>
      <c r="J22" s="78">
        <v>4.4630000000000001</v>
      </c>
      <c r="K22" s="79">
        <v>69.740000000000009</v>
      </c>
      <c r="L22" s="80">
        <v>0</v>
      </c>
      <c r="M22" s="77">
        <v>0</v>
      </c>
      <c r="N22" s="77">
        <v>0</v>
      </c>
      <c r="O22" s="81">
        <v>69570182</v>
      </c>
      <c r="P22" s="80">
        <v>227419582</v>
      </c>
      <c r="Q22" s="82">
        <v>1289630.82</v>
      </c>
      <c r="R22" s="82">
        <v>0</v>
      </c>
      <c r="S22" s="82">
        <v>0</v>
      </c>
      <c r="T22" s="82">
        <v>0</v>
      </c>
      <c r="U22" s="82">
        <v>0</v>
      </c>
      <c r="V22" s="15">
        <v>1289630.82</v>
      </c>
      <c r="W22" s="83">
        <v>0</v>
      </c>
      <c r="X22" s="84">
        <v>1289630.82</v>
      </c>
      <c r="Y22" s="85">
        <v>102093.88</v>
      </c>
      <c r="Z22" s="85">
        <v>0</v>
      </c>
      <c r="AA22" s="82">
        <v>45483.94</v>
      </c>
      <c r="AB22" s="86">
        <v>4585714</v>
      </c>
      <c r="AC22" s="86">
        <v>0</v>
      </c>
      <c r="AD22" s="86">
        <v>0</v>
      </c>
      <c r="AE22" s="86">
        <v>1020463</v>
      </c>
      <c r="AF22" s="86">
        <v>0</v>
      </c>
      <c r="AG22" s="86">
        <v>0</v>
      </c>
      <c r="AH22" s="87">
        <v>7043385.6400000006</v>
      </c>
      <c r="AI22" s="88">
        <v>9400200</v>
      </c>
      <c r="AJ22" s="88">
        <v>542900</v>
      </c>
      <c r="AK22" s="88">
        <v>24227450</v>
      </c>
      <c r="AL22" s="88">
        <v>3474618</v>
      </c>
      <c r="AM22" s="88">
        <v>167300</v>
      </c>
      <c r="AN22" s="88">
        <v>4035867</v>
      </c>
      <c r="AO22" s="89">
        <v>41848335</v>
      </c>
      <c r="AP22" s="90">
        <v>515903.94</v>
      </c>
      <c r="AQ22" s="90">
        <v>882043</v>
      </c>
      <c r="AR22" s="90">
        <v>419400</v>
      </c>
      <c r="AS22" s="91">
        <v>1817346.94</v>
      </c>
      <c r="AT22" s="88">
        <v>5000</v>
      </c>
      <c r="AU22" s="88">
        <v>9750</v>
      </c>
      <c r="AV22" s="83">
        <v>0</v>
      </c>
      <c r="AW22" s="83">
        <v>0</v>
      </c>
      <c r="AX22" s="83">
        <v>0</v>
      </c>
      <c r="AY22" s="83">
        <v>0</v>
      </c>
      <c r="AZ22" s="83">
        <v>0</v>
      </c>
      <c r="BA22" s="83">
        <v>0</v>
      </c>
      <c r="BB22" s="83">
        <v>0</v>
      </c>
      <c r="BC22" s="83">
        <v>0</v>
      </c>
      <c r="BD22" s="83">
        <v>0</v>
      </c>
      <c r="BE22" s="83">
        <v>0</v>
      </c>
      <c r="BF22" s="83">
        <v>0</v>
      </c>
      <c r="BG22" s="83">
        <v>0</v>
      </c>
      <c r="BH22" s="83">
        <v>0</v>
      </c>
      <c r="BI22" s="83">
        <v>0</v>
      </c>
      <c r="BJ22" s="83">
        <v>0</v>
      </c>
      <c r="BK22" s="83">
        <v>0</v>
      </c>
      <c r="BL22" s="88">
        <v>0</v>
      </c>
      <c r="BM22" s="88"/>
      <c r="BN22" s="88"/>
      <c r="BO22" s="88"/>
      <c r="BP22" s="92"/>
      <c r="BQ22" s="93"/>
      <c r="BR22" s="93"/>
      <c r="BS22" s="94">
        <v>0.81799999999999995</v>
      </c>
      <c r="BT22" s="94">
        <v>6.5000000000000002E-2</v>
      </c>
      <c r="BU22" s="94">
        <v>0</v>
      </c>
      <c r="BV22" s="94">
        <v>2.9000000000000001E-2</v>
      </c>
      <c r="BW22" s="94">
        <v>2.9049999999999998</v>
      </c>
      <c r="BX22" s="94">
        <v>0</v>
      </c>
      <c r="BY22" s="94">
        <v>0</v>
      </c>
      <c r="BZ22" s="94">
        <v>0.64600000000000002</v>
      </c>
      <c r="CA22" s="94">
        <v>0</v>
      </c>
      <c r="CB22" s="94">
        <v>0</v>
      </c>
      <c r="CC22" s="94">
        <v>4.4630000000000001</v>
      </c>
      <c r="CD22" s="95">
        <v>69.740000000000009</v>
      </c>
      <c r="CE22" s="94">
        <v>3.0970884644401466</v>
      </c>
      <c r="CF22" s="96"/>
      <c r="CG22" s="88"/>
      <c r="CH22" s="88"/>
      <c r="CI22" s="88"/>
      <c r="CJ22" s="97"/>
      <c r="CK22" s="98"/>
      <c r="CL22" s="98"/>
      <c r="CM22" s="99"/>
      <c r="CN22" s="99"/>
      <c r="CO22" s="100"/>
    </row>
    <row r="23" spans="1:99" s="4" customFormat="1" ht="17.25" customHeight="1" x14ac:dyDescent="0.2">
      <c r="A23" s="28" t="s">
        <v>151</v>
      </c>
      <c r="B23" s="30" t="s">
        <v>152</v>
      </c>
      <c r="C23" s="74">
        <v>202744925</v>
      </c>
      <c r="D23" s="74">
        <v>518314500</v>
      </c>
      <c r="E23" s="75">
        <v>721059425</v>
      </c>
      <c r="F23" s="76">
        <v>10605000</v>
      </c>
      <c r="G23" s="47">
        <v>710454425</v>
      </c>
      <c r="H23" s="77">
        <v>2470553</v>
      </c>
      <c r="I23" s="75">
        <v>712924978</v>
      </c>
      <c r="J23" s="78">
        <v>4.1960000000000006</v>
      </c>
      <c r="K23" s="79">
        <v>78.86999999999999</v>
      </c>
      <c r="L23" s="80">
        <v>0</v>
      </c>
      <c r="M23" s="77">
        <v>0</v>
      </c>
      <c r="N23" s="77">
        <v>0</v>
      </c>
      <c r="O23" s="81">
        <v>203931920</v>
      </c>
      <c r="P23" s="80">
        <v>916856898</v>
      </c>
      <c r="Q23" s="82">
        <v>5199230.8600000003</v>
      </c>
      <c r="R23" s="82">
        <v>0</v>
      </c>
      <c r="S23" s="82">
        <v>0</v>
      </c>
      <c r="T23" s="82">
        <v>30542.639999999999</v>
      </c>
      <c r="U23" s="82">
        <v>0</v>
      </c>
      <c r="V23" s="15">
        <v>5168688.2200000007</v>
      </c>
      <c r="W23" s="83">
        <v>0</v>
      </c>
      <c r="X23" s="84">
        <v>5168688.2200000007</v>
      </c>
      <c r="Y23" s="85">
        <v>0</v>
      </c>
      <c r="Z23" s="85">
        <v>0</v>
      </c>
      <c r="AA23" s="82">
        <v>183371.47</v>
      </c>
      <c r="AB23" s="86">
        <v>13103078</v>
      </c>
      <c r="AC23" s="86">
        <v>0</v>
      </c>
      <c r="AD23" s="86">
        <v>0</v>
      </c>
      <c r="AE23" s="86">
        <v>11014958.82</v>
      </c>
      <c r="AF23" s="86">
        <v>142585</v>
      </c>
      <c r="AG23" s="86">
        <v>300522.21000000002</v>
      </c>
      <c r="AH23" s="87">
        <v>29913203.720000003</v>
      </c>
      <c r="AI23" s="88">
        <v>54102000</v>
      </c>
      <c r="AJ23" s="88">
        <v>13616600</v>
      </c>
      <c r="AK23" s="88">
        <v>78375700</v>
      </c>
      <c r="AL23" s="88">
        <v>67863700</v>
      </c>
      <c r="AM23" s="88">
        <v>910300</v>
      </c>
      <c r="AN23" s="88">
        <v>140392500</v>
      </c>
      <c r="AO23" s="89">
        <v>355260800</v>
      </c>
      <c r="AP23" s="90">
        <v>2250000</v>
      </c>
      <c r="AQ23" s="90">
        <v>6945834.6200000001</v>
      </c>
      <c r="AR23" s="90">
        <v>700000</v>
      </c>
      <c r="AS23" s="91">
        <v>9895834.620000001</v>
      </c>
      <c r="AT23" s="88">
        <v>17250</v>
      </c>
      <c r="AU23" s="88">
        <v>57750</v>
      </c>
      <c r="AV23" s="88">
        <v>10605000</v>
      </c>
      <c r="AW23" s="83">
        <v>0</v>
      </c>
      <c r="AX23" s="83">
        <v>0</v>
      </c>
      <c r="AY23" s="83">
        <v>0</v>
      </c>
      <c r="AZ23" s="83">
        <v>0</v>
      </c>
      <c r="BA23" s="83">
        <v>0</v>
      </c>
      <c r="BB23" s="83">
        <v>0</v>
      </c>
      <c r="BC23" s="83">
        <v>0</v>
      </c>
      <c r="BD23" s="83">
        <v>0</v>
      </c>
      <c r="BE23" s="83">
        <v>0</v>
      </c>
      <c r="BF23" s="83">
        <v>0</v>
      </c>
      <c r="BG23" s="83">
        <v>0</v>
      </c>
      <c r="BH23" s="83">
        <v>0</v>
      </c>
      <c r="BI23" s="83">
        <v>0</v>
      </c>
      <c r="BJ23" s="83">
        <v>0</v>
      </c>
      <c r="BK23" s="83">
        <v>0</v>
      </c>
      <c r="BL23" s="88">
        <v>10605000</v>
      </c>
      <c r="BM23" s="88"/>
      <c r="BN23" s="88"/>
      <c r="BO23" s="88"/>
      <c r="BP23" s="92"/>
      <c r="BQ23" s="93"/>
      <c r="BR23" s="93"/>
      <c r="BS23" s="94">
        <v>0.72499999999999998</v>
      </c>
      <c r="BT23" s="94">
        <v>0</v>
      </c>
      <c r="BU23" s="94">
        <v>0</v>
      </c>
      <c r="BV23" s="94">
        <v>2.5999999999999999E-2</v>
      </c>
      <c r="BW23" s="94">
        <v>1.8380000000000001</v>
      </c>
      <c r="BX23" s="94">
        <v>0</v>
      </c>
      <c r="BY23" s="94">
        <v>0</v>
      </c>
      <c r="BZ23" s="94">
        <v>1.5449999999999999</v>
      </c>
      <c r="CA23" s="94">
        <v>0.02</v>
      </c>
      <c r="CB23" s="94">
        <v>4.2000000000000003E-2</v>
      </c>
      <c r="CC23" s="94">
        <v>4.1960000000000006</v>
      </c>
      <c r="CD23" s="95">
        <v>78.86999999999999</v>
      </c>
      <c r="CE23" s="94">
        <v>3.262581520109805</v>
      </c>
      <c r="CF23" s="96"/>
      <c r="CG23" s="88"/>
      <c r="CH23" s="88"/>
      <c r="CI23" s="88"/>
      <c r="CJ23" s="97"/>
      <c r="CK23" s="98"/>
      <c r="CL23" s="98"/>
      <c r="CM23" s="99"/>
      <c r="CN23" s="99"/>
      <c r="CO23" s="100"/>
    </row>
    <row r="24" spans="1:99" s="4" customFormat="1" ht="17.25" customHeight="1" x14ac:dyDescent="0.2">
      <c r="A24" s="28" t="s">
        <v>153</v>
      </c>
      <c r="B24" s="30" t="s">
        <v>154</v>
      </c>
      <c r="C24" s="74">
        <v>134158860</v>
      </c>
      <c r="D24" s="74">
        <v>210498690</v>
      </c>
      <c r="E24" s="75">
        <v>344657550</v>
      </c>
      <c r="F24" s="76">
        <v>0</v>
      </c>
      <c r="G24" s="47">
        <v>344657550</v>
      </c>
      <c r="H24" s="77">
        <v>509540</v>
      </c>
      <c r="I24" s="75">
        <v>345167090</v>
      </c>
      <c r="J24" s="78">
        <v>4.298</v>
      </c>
      <c r="K24" s="79">
        <v>76.599999999999994</v>
      </c>
      <c r="L24" s="80">
        <v>0</v>
      </c>
      <c r="M24" s="77">
        <v>0</v>
      </c>
      <c r="N24" s="77">
        <v>0</v>
      </c>
      <c r="O24" s="81">
        <v>106846678</v>
      </c>
      <c r="P24" s="80">
        <v>452013768</v>
      </c>
      <c r="Q24" s="82">
        <v>2563239.63</v>
      </c>
      <c r="R24" s="82">
        <v>0</v>
      </c>
      <c r="S24" s="82">
        <v>0</v>
      </c>
      <c r="T24" s="82">
        <v>0</v>
      </c>
      <c r="U24" s="82">
        <v>0</v>
      </c>
      <c r="V24" s="15">
        <v>2563239.63</v>
      </c>
      <c r="W24" s="83">
        <v>0</v>
      </c>
      <c r="X24" s="84">
        <v>2563239.63</v>
      </c>
      <c r="Y24" s="85">
        <v>202919.38</v>
      </c>
      <c r="Z24" s="85">
        <v>0</v>
      </c>
      <c r="AA24" s="82">
        <v>90402.8</v>
      </c>
      <c r="AB24" s="86">
        <v>6573953</v>
      </c>
      <c r="AC24" s="86">
        <v>0</v>
      </c>
      <c r="AD24" s="86">
        <v>0</v>
      </c>
      <c r="AE24" s="86">
        <v>5230271.1500000004</v>
      </c>
      <c r="AF24" s="86">
        <v>172583.55</v>
      </c>
      <c r="AG24" s="86">
        <v>0</v>
      </c>
      <c r="AH24" s="87">
        <v>14833369.51</v>
      </c>
      <c r="AI24" s="88">
        <v>10439400</v>
      </c>
      <c r="AJ24" s="88">
        <v>1270000</v>
      </c>
      <c r="AK24" s="88">
        <v>10897250</v>
      </c>
      <c r="AL24" s="88">
        <v>3532500</v>
      </c>
      <c r="AM24" s="88">
        <v>80000</v>
      </c>
      <c r="AN24" s="88">
        <v>4012100</v>
      </c>
      <c r="AO24" s="89">
        <v>30231250</v>
      </c>
      <c r="AP24" s="90">
        <v>600000</v>
      </c>
      <c r="AQ24" s="90">
        <v>1180356.1499999999</v>
      </c>
      <c r="AR24" s="90">
        <v>227675</v>
      </c>
      <c r="AS24" s="91">
        <v>2008031.15</v>
      </c>
      <c r="AT24" s="88">
        <v>7750</v>
      </c>
      <c r="AU24" s="88">
        <v>28250</v>
      </c>
      <c r="AV24" s="83">
        <v>0</v>
      </c>
      <c r="AW24" s="83">
        <v>0</v>
      </c>
      <c r="AX24" s="83">
        <v>0</v>
      </c>
      <c r="AY24" s="83">
        <v>0</v>
      </c>
      <c r="AZ24" s="83">
        <v>0</v>
      </c>
      <c r="BA24" s="83">
        <v>0</v>
      </c>
      <c r="BB24" s="83">
        <v>0</v>
      </c>
      <c r="BC24" s="83">
        <v>0</v>
      </c>
      <c r="BD24" s="83">
        <v>0</v>
      </c>
      <c r="BE24" s="83">
        <v>0</v>
      </c>
      <c r="BF24" s="83">
        <v>0</v>
      </c>
      <c r="BG24" s="83">
        <v>0</v>
      </c>
      <c r="BH24" s="83">
        <v>0</v>
      </c>
      <c r="BI24" s="83">
        <v>0</v>
      </c>
      <c r="BJ24" s="83">
        <v>0</v>
      </c>
      <c r="BK24" s="83">
        <v>0</v>
      </c>
      <c r="BL24" s="88">
        <v>0</v>
      </c>
      <c r="BM24" s="88"/>
      <c r="BN24" s="88"/>
      <c r="BO24" s="88"/>
      <c r="BP24" s="92"/>
      <c r="BQ24" s="93"/>
      <c r="BR24" s="93"/>
      <c r="BS24" s="94">
        <v>0.74299999999999999</v>
      </c>
      <c r="BT24" s="94">
        <v>5.8999999999999997E-2</v>
      </c>
      <c r="BU24" s="94">
        <v>0</v>
      </c>
      <c r="BV24" s="94">
        <v>2.7E-2</v>
      </c>
      <c r="BW24" s="94">
        <v>1.9040000000000001</v>
      </c>
      <c r="BX24" s="94">
        <v>0</v>
      </c>
      <c r="BY24" s="94">
        <v>0</v>
      </c>
      <c r="BZ24" s="94">
        <v>1.5149999999999999</v>
      </c>
      <c r="CA24" s="94">
        <v>0.05</v>
      </c>
      <c r="CB24" s="94">
        <v>0</v>
      </c>
      <c r="CC24" s="94">
        <v>4.298</v>
      </c>
      <c r="CD24" s="95">
        <v>76.599999999999994</v>
      </c>
      <c r="CE24" s="94">
        <v>3.2816189594472704</v>
      </c>
      <c r="CF24" s="96"/>
      <c r="CG24" s="88"/>
      <c r="CH24" s="88"/>
      <c r="CI24" s="88"/>
      <c r="CJ24" s="97"/>
      <c r="CK24" s="98"/>
      <c r="CL24" s="98"/>
      <c r="CM24" s="99"/>
      <c r="CN24" s="99"/>
      <c r="CO24" s="100"/>
    </row>
    <row r="25" spans="1:99" s="4" customFormat="1" ht="17.25" customHeight="1" x14ac:dyDescent="0.2">
      <c r="A25" s="28" t="s">
        <v>155</v>
      </c>
      <c r="B25" s="30" t="s">
        <v>156</v>
      </c>
      <c r="C25" s="74">
        <v>105233572</v>
      </c>
      <c r="D25" s="74">
        <v>263313700</v>
      </c>
      <c r="E25" s="75">
        <v>368547272</v>
      </c>
      <c r="F25" s="76">
        <v>0</v>
      </c>
      <c r="G25" s="47">
        <v>368547272</v>
      </c>
      <c r="H25" s="77">
        <v>0</v>
      </c>
      <c r="I25" s="75">
        <v>368547272</v>
      </c>
      <c r="J25" s="78">
        <v>5.1670000000000007</v>
      </c>
      <c r="K25" s="79">
        <v>66.22</v>
      </c>
      <c r="L25" s="80">
        <v>0</v>
      </c>
      <c r="M25" s="77">
        <v>0</v>
      </c>
      <c r="N25" s="77">
        <v>0</v>
      </c>
      <c r="O25" s="81">
        <v>191192855</v>
      </c>
      <c r="P25" s="80">
        <v>559740127</v>
      </c>
      <c r="Q25" s="82">
        <v>3174124.72</v>
      </c>
      <c r="R25" s="82">
        <v>0</v>
      </c>
      <c r="S25" s="82">
        <v>0</v>
      </c>
      <c r="T25" s="82">
        <v>2069.89</v>
      </c>
      <c r="U25" s="82">
        <v>0</v>
      </c>
      <c r="V25" s="15">
        <v>3172054.83</v>
      </c>
      <c r="W25" s="83">
        <v>0</v>
      </c>
      <c r="X25" s="84">
        <v>3172054.83</v>
      </c>
      <c r="Y25" s="85">
        <v>0</v>
      </c>
      <c r="Z25" s="85">
        <v>0</v>
      </c>
      <c r="AA25" s="82">
        <v>111948.08</v>
      </c>
      <c r="AB25" s="86">
        <v>5428025</v>
      </c>
      <c r="AC25" s="86">
        <v>5040148</v>
      </c>
      <c r="AD25" s="86">
        <v>0</v>
      </c>
      <c r="AE25" s="86">
        <v>5103709</v>
      </c>
      <c r="AF25" s="86">
        <v>0</v>
      </c>
      <c r="AG25" s="86">
        <v>185065.09</v>
      </c>
      <c r="AH25" s="87">
        <v>19040950</v>
      </c>
      <c r="AI25" s="88">
        <v>11390225</v>
      </c>
      <c r="AJ25" s="88">
        <v>1684300</v>
      </c>
      <c r="AK25" s="88">
        <v>6764100</v>
      </c>
      <c r="AL25" s="88">
        <v>8835100</v>
      </c>
      <c r="AM25" s="88">
        <v>331300</v>
      </c>
      <c r="AN25" s="88">
        <v>2962800</v>
      </c>
      <c r="AO25" s="89">
        <v>31967825</v>
      </c>
      <c r="AP25" s="90">
        <v>620000</v>
      </c>
      <c r="AQ25" s="90">
        <v>2602231.7999999998</v>
      </c>
      <c r="AR25" s="90">
        <v>300000</v>
      </c>
      <c r="AS25" s="91">
        <v>3522231.8</v>
      </c>
      <c r="AT25" s="88">
        <v>5250</v>
      </c>
      <c r="AU25" s="88">
        <v>20750</v>
      </c>
      <c r="AV25" s="83">
        <v>0</v>
      </c>
      <c r="AW25" s="83">
        <v>0</v>
      </c>
      <c r="AX25" s="83">
        <v>0</v>
      </c>
      <c r="AY25" s="83">
        <v>0</v>
      </c>
      <c r="AZ25" s="83">
        <v>0</v>
      </c>
      <c r="BA25" s="83">
        <v>0</v>
      </c>
      <c r="BB25" s="83">
        <v>0</v>
      </c>
      <c r="BC25" s="83">
        <v>0</v>
      </c>
      <c r="BD25" s="83">
        <v>0</v>
      </c>
      <c r="BE25" s="83">
        <v>0</v>
      </c>
      <c r="BF25" s="83">
        <v>0</v>
      </c>
      <c r="BG25" s="83">
        <v>0</v>
      </c>
      <c r="BH25" s="83">
        <v>0</v>
      </c>
      <c r="BI25" s="83">
        <v>0</v>
      </c>
      <c r="BJ25" s="83">
        <v>0</v>
      </c>
      <c r="BK25" s="83">
        <v>0</v>
      </c>
      <c r="BL25" s="88">
        <v>0</v>
      </c>
      <c r="BM25" s="88"/>
      <c r="BN25" s="88"/>
      <c r="BO25" s="88"/>
      <c r="BP25" s="92"/>
      <c r="BQ25" s="93"/>
      <c r="BR25" s="93"/>
      <c r="BS25" s="94">
        <v>0.86099999999999999</v>
      </c>
      <c r="BT25" s="94">
        <v>0</v>
      </c>
      <c r="BU25" s="94">
        <v>0</v>
      </c>
      <c r="BV25" s="94">
        <v>3.1E-2</v>
      </c>
      <c r="BW25" s="94">
        <v>1.4730000000000001</v>
      </c>
      <c r="BX25" s="94">
        <v>1.3680000000000001</v>
      </c>
      <c r="BY25" s="94">
        <v>0</v>
      </c>
      <c r="BZ25" s="94">
        <v>1.3840000000000001</v>
      </c>
      <c r="CA25" s="94">
        <v>0</v>
      </c>
      <c r="CB25" s="94">
        <v>0.05</v>
      </c>
      <c r="CC25" s="94">
        <v>5.1670000000000007</v>
      </c>
      <c r="CD25" s="95">
        <v>66.22</v>
      </c>
      <c r="CE25" s="94">
        <v>3.4017482545073996</v>
      </c>
      <c r="CF25" s="96"/>
      <c r="CG25" s="88"/>
      <c r="CH25" s="88"/>
      <c r="CI25" s="88"/>
      <c r="CJ25" s="97"/>
      <c r="CK25" s="98"/>
      <c r="CL25" s="98"/>
      <c r="CM25" s="99"/>
      <c r="CN25" s="99"/>
      <c r="CO25" s="100"/>
    </row>
    <row r="26" spans="1:99" s="4" customFormat="1" ht="17.25" customHeight="1" x14ac:dyDescent="0.2">
      <c r="A26" s="28" t="s">
        <v>157</v>
      </c>
      <c r="B26" s="30" t="s">
        <v>158</v>
      </c>
      <c r="C26" s="74">
        <v>206915300</v>
      </c>
      <c r="D26" s="74">
        <v>479009956</v>
      </c>
      <c r="E26" s="75">
        <v>685925256</v>
      </c>
      <c r="F26" s="76">
        <v>0</v>
      </c>
      <c r="G26" s="47">
        <v>685925256</v>
      </c>
      <c r="H26" s="77">
        <v>0</v>
      </c>
      <c r="I26" s="75">
        <v>685925256</v>
      </c>
      <c r="J26" s="78">
        <v>3.9470000000000001</v>
      </c>
      <c r="K26" s="79">
        <v>75.7</v>
      </c>
      <c r="L26" s="80">
        <v>0</v>
      </c>
      <c r="M26" s="77">
        <v>0</v>
      </c>
      <c r="N26" s="77">
        <v>0</v>
      </c>
      <c r="O26" s="81">
        <v>222081552</v>
      </c>
      <c r="P26" s="80">
        <v>908006808</v>
      </c>
      <c r="Q26" s="82">
        <v>5149044.5599999996</v>
      </c>
      <c r="R26" s="82">
        <v>0</v>
      </c>
      <c r="S26" s="82">
        <v>0</v>
      </c>
      <c r="T26" s="82">
        <v>2324.56</v>
      </c>
      <c r="U26" s="82">
        <v>0</v>
      </c>
      <c r="V26" s="15">
        <v>5146720</v>
      </c>
      <c r="W26" s="83">
        <v>0</v>
      </c>
      <c r="X26" s="84">
        <v>5146720</v>
      </c>
      <c r="Y26" s="85">
        <v>407625.14</v>
      </c>
      <c r="Z26" s="85">
        <v>0</v>
      </c>
      <c r="AA26" s="82">
        <v>181601.45</v>
      </c>
      <c r="AB26" s="86">
        <v>7009948</v>
      </c>
      <c r="AC26" s="86">
        <v>8848530</v>
      </c>
      <c r="AD26" s="86">
        <v>0</v>
      </c>
      <c r="AE26" s="86">
        <v>5336359.17</v>
      </c>
      <c r="AF26" s="86">
        <v>137185.04999999999</v>
      </c>
      <c r="AG26" s="86">
        <v>0</v>
      </c>
      <c r="AH26" s="87">
        <v>27067968.809999999</v>
      </c>
      <c r="AI26" s="88">
        <v>28572948</v>
      </c>
      <c r="AJ26" s="88">
        <v>0</v>
      </c>
      <c r="AK26" s="88">
        <v>13215700</v>
      </c>
      <c r="AL26" s="88">
        <v>12749900</v>
      </c>
      <c r="AM26" s="88">
        <v>238600</v>
      </c>
      <c r="AN26" s="88">
        <v>62361283</v>
      </c>
      <c r="AO26" s="89">
        <v>117138431</v>
      </c>
      <c r="AP26" s="90">
        <v>785000</v>
      </c>
      <c r="AQ26" s="90">
        <v>5402276.5499999998</v>
      </c>
      <c r="AR26" s="90">
        <v>585000</v>
      </c>
      <c r="AS26" s="91">
        <v>6772276.5499999998</v>
      </c>
      <c r="AT26" s="88">
        <v>1000</v>
      </c>
      <c r="AU26" s="88">
        <v>33750</v>
      </c>
      <c r="AV26" s="83">
        <v>0</v>
      </c>
      <c r="AW26" s="83">
        <v>0</v>
      </c>
      <c r="AX26" s="83">
        <v>0</v>
      </c>
      <c r="AY26" s="83">
        <v>0</v>
      </c>
      <c r="AZ26" s="83">
        <v>0</v>
      </c>
      <c r="BA26" s="83">
        <v>0</v>
      </c>
      <c r="BB26" s="83">
        <v>0</v>
      </c>
      <c r="BC26" s="83">
        <v>0</v>
      </c>
      <c r="BD26" s="83">
        <v>0</v>
      </c>
      <c r="BE26" s="83">
        <v>0</v>
      </c>
      <c r="BF26" s="83">
        <v>0</v>
      </c>
      <c r="BG26" s="83">
        <v>0</v>
      </c>
      <c r="BH26" s="83">
        <v>0</v>
      </c>
      <c r="BI26" s="83">
        <v>0</v>
      </c>
      <c r="BJ26" s="83">
        <v>0</v>
      </c>
      <c r="BK26" s="83">
        <v>0</v>
      </c>
      <c r="BL26" s="88">
        <v>0</v>
      </c>
      <c r="BM26" s="88"/>
      <c r="BN26" s="88"/>
      <c r="BO26" s="88"/>
      <c r="BP26" s="92"/>
      <c r="BQ26" s="93"/>
      <c r="BR26" s="93"/>
      <c r="BS26" s="94">
        <v>0.751</v>
      </c>
      <c r="BT26" s="94">
        <v>0.06</v>
      </c>
      <c r="BU26" s="94">
        <v>0</v>
      </c>
      <c r="BV26" s="94">
        <v>2.7E-2</v>
      </c>
      <c r="BW26" s="94">
        <v>1.022</v>
      </c>
      <c r="BX26" s="94">
        <v>1.29</v>
      </c>
      <c r="BY26" s="94">
        <v>0</v>
      </c>
      <c r="BZ26" s="94">
        <v>0.77700000000000002</v>
      </c>
      <c r="CA26" s="94">
        <v>0.02</v>
      </c>
      <c r="CB26" s="94">
        <v>0</v>
      </c>
      <c r="CC26" s="94">
        <v>3.9470000000000001</v>
      </c>
      <c r="CD26" s="95">
        <v>75.7</v>
      </c>
      <c r="CE26" s="94">
        <v>2.98103148253047</v>
      </c>
      <c r="CF26" s="96"/>
      <c r="CG26" s="88"/>
      <c r="CH26" s="88"/>
      <c r="CI26" s="88"/>
      <c r="CJ26" s="97"/>
      <c r="CK26" s="98"/>
      <c r="CL26" s="98"/>
      <c r="CM26" s="99"/>
      <c r="CN26" s="99"/>
      <c r="CO26" s="100"/>
    </row>
    <row r="27" spans="1:99" s="4" customFormat="1" ht="17.25" customHeight="1" x14ac:dyDescent="0.2">
      <c r="A27" s="28" t="s">
        <v>159</v>
      </c>
      <c r="B27" s="30" t="s">
        <v>160</v>
      </c>
      <c r="C27" s="74">
        <v>211104908</v>
      </c>
      <c r="D27" s="74">
        <v>342627200</v>
      </c>
      <c r="E27" s="75">
        <v>553732108</v>
      </c>
      <c r="F27" s="76">
        <v>0</v>
      </c>
      <c r="G27" s="47">
        <v>553732108</v>
      </c>
      <c r="H27" s="77">
        <v>0</v>
      </c>
      <c r="I27" s="75">
        <v>553732108</v>
      </c>
      <c r="J27" s="78">
        <v>2.4009999999999998</v>
      </c>
      <c r="K27" s="79">
        <v>81.910000000000011</v>
      </c>
      <c r="L27" s="80">
        <v>0</v>
      </c>
      <c r="M27" s="77">
        <v>0</v>
      </c>
      <c r="N27" s="77">
        <v>0</v>
      </c>
      <c r="O27" s="81">
        <v>125268828</v>
      </c>
      <c r="P27" s="80">
        <v>679000936</v>
      </c>
      <c r="Q27" s="82">
        <v>3850418.0300000003</v>
      </c>
      <c r="R27" s="82">
        <v>0</v>
      </c>
      <c r="S27" s="82">
        <v>0</v>
      </c>
      <c r="T27" s="82">
        <v>0</v>
      </c>
      <c r="U27" s="82">
        <v>0</v>
      </c>
      <c r="V27" s="15">
        <v>3850418.0300000003</v>
      </c>
      <c r="W27" s="83">
        <v>0</v>
      </c>
      <c r="X27" s="84">
        <v>3850418.0300000003</v>
      </c>
      <c r="Y27" s="85">
        <v>304819.32</v>
      </c>
      <c r="Z27" s="85">
        <v>0</v>
      </c>
      <c r="AA27" s="82">
        <v>135800.20000000001</v>
      </c>
      <c r="AB27" s="86">
        <v>8019174</v>
      </c>
      <c r="AC27" s="86">
        <v>0</v>
      </c>
      <c r="AD27" s="86">
        <v>0</v>
      </c>
      <c r="AE27" s="86">
        <v>869300.82</v>
      </c>
      <c r="AF27" s="86">
        <v>110746.42</v>
      </c>
      <c r="AG27" s="86">
        <v>0</v>
      </c>
      <c r="AH27" s="87">
        <v>13290258.790000001</v>
      </c>
      <c r="AI27" s="88">
        <v>2897600</v>
      </c>
      <c r="AJ27" s="88">
        <v>0</v>
      </c>
      <c r="AK27" s="88">
        <v>45168693</v>
      </c>
      <c r="AL27" s="88">
        <v>5251500</v>
      </c>
      <c r="AM27" s="88">
        <v>90200</v>
      </c>
      <c r="AN27" s="88">
        <v>6567400</v>
      </c>
      <c r="AO27" s="89">
        <v>59975393</v>
      </c>
      <c r="AP27" s="90">
        <v>600000</v>
      </c>
      <c r="AQ27" s="90">
        <v>1562677.33</v>
      </c>
      <c r="AR27" s="90">
        <v>200000</v>
      </c>
      <c r="AS27" s="91">
        <v>2362677.33</v>
      </c>
      <c r="AT27" s="88">
        <v>7000</v>
      </c>
      <c r="AU27" s="88">
        <v>53000</v>
      </c>
      <c r="AV27" s="83">
        <v>0</v>
      </c>
      <c r="AW27" s="83">
        <v>0</v>
      </c>
      <c r="AX27" s="83">
        <v>0</v>
      </c>
      <c r="AY27" s="83">
        <v>0</v>
      </c>
      <c r="AZ27" s="83">
        <v>0</v>
      </c>
      <c r="BA27" s="83">
        <v>0</v>
      </c>
      <c r="BB27" s="83">
        <v>0</v>
      </c>
      <c r="BC27" s="83">
        <v>0</v>
      </c>
      <c r="BD27" s="83">
        <v>0</v>
      </c>
      <c r="BE27" s="83">
        <v>0</v>
      </c>
      <c r="BF27" s="83">
        <v>0</v>
      </c>
      <c r="BG27" s="83">
        <v>0</v>
      </c>
      <c r="BH27" s="83">
        <v>0</v>
      </c>
      <c r="BI27" s="83">
        <v>0</v>
      </c>
      <c r="BJ27" s="83">
        <v>0</v>
      </c>
      <c r="BK27" s="83">
        <v>0</v>
      </c>
      <c r="BL27" s="88">
        <v>0</v>
      </c>
      <c r="BM27" s="88"/>
      <c r="BN27" s="88"/>
      <c r="BO27" s="88"/>
      <c r="BP27" s="92"/>
      <c r="BQ27" s="93"/>
      <c r="BR27" s="93"/>
      <c r="BS27" s="94">
        <v>0.69599999999999995</v>
      </c>
      <c r="BT27" s="94">
        <v>5.6000000000000001E-2</v>
      </c>
      <c r="BU27" s="94">
        <v>0</v>
      </c>
      <c r="BV27" s="94">
        <v>2.5000000000000001E-2</v>
      </c>
      <c r="BW27" s="94">
        <v>1.448</v>
      </c>
      <c r="BX27" s="94">
        <v>0</v>
      </c>
      <c r="BY27" s="94">
        <v>0</v>
      </c>
      <c r="BZ27" s="94">
        <v>0.156</v>
      </c>
      <c r="CA27" s="94">
        <v>0.02</v>
      </c>
      <c r="CB27" s="94">
        <v>0</v>
      </c>
      <c r="CC27" s="94">
        <v>2.4009999999999998</v>
      </c>
      <c r="CD27" s="95">
        <v>81.910000000000011</v>
      </c>
      <c r="CE27" s="94">
        <v>1.9573255477809828</v>
      </c>
      <c r="CF27" s="96"/>
      <c r="CG27" s="88"/>
      <c r="CH27" s="88"/>
      <c r="CI27" s="88"/>
      <c r="CJ27" s="97"/>
      <c r="CK27" s="98"/>
      <c r="CL27" s="98"/>
      <c r="CM27" s="99"/>
      <c r="CN27" s="99"/>
      <c r="CO27" s="100"/>
    </row>
    <row r="28" spans="1:99" ht="17.25" customHeight="1" x14ac:dyDescent="0.2">
      <c r="A28" s="17"/>
      <c r="B28" s="17"/>
      <c r="C28" s="48">
        <v>3256225008</v>
      </c>
      <c r="D28" s="48">
        <v>7266449886</v>
      </c>
      <c r="E28" s="48">
        <v>10522674894</v>
      </c>
      <c r="F28" s="48">
        <v>10620200</v>
      </c>
      <c r="G28" s="48">
        <v>10512054694</v>
      </c>
      <c r="H28" s="73">
        <v>10488542</v>
      </c>
      <c r="I28" s="49">
        <v>10522543236</v>
      </c>
      <c r="J28" s="48"/>
      <c r="K28" s="48"/>
      <c r="L28" s="51">
        <v>0</v>
      </c>
      <c r="M28" s="51">
        <v>0</v>
      </c>
      <c r="N28" s="48">
        <v>18769087</v>
      </c>
      <c r="O28" s="48">
        <v>2886479408</v>
      </c>
      <c r="P28" s="48">
        <v>13390253557</v>
      </c>
      <c r="Q28" s="50">
        <v>75932263.180000007</v>
      </c>
      <c r="R28" s="51">
        <v>0</v>
      </c>
      <c r="S28" s="51">
        <v>0</v>
      </c>
      <c r="T28" s="51">
        <v>432263.18</v>
      </c>
      <c r="U28" s="51">
        <v>0</v>
      </c>
      <c r="V28" s="51">
        <v>75500000</v>
      </c>
      <c r="W28" s="51">
        <v>0</v>
      </c>
      <c r="X28" s="50">
        <v>75500000</v>
      </c>
      <c r="Y28" s="51">
        <v>4720000</v>
      </c>
      <c r="Z28" s="51">
        <v>0</v>
      </c>
      <c r="AA28" s="51">
        <v>2678052.0000000005</v>
      </c>
      <c r="AB28" s="51">
        <v>146524006</v>
      </c>
      <c r="AC28" s="51">
        <v>56491804</v>
      </c>
      <c r="AD28" s="51">
        <v>0</v>
      </c>
      <c r="AE28" s="50">
        <v>69332711.929999992</v>
      </c>
      <c r="AF28" s="50">
        <v>1875765.9</v>
      </c>
      <c r="AG28" s="50">
        <v>948245.2300000001</v>
      </c>
      <c r="AH28" s="50">
        <v>358070585.06000006</v>
      </c>
      <c r="AI28" s="48">
        <v>273336193</v>
      </c>
      <c r="AJ28" s="48">
        <v>94366589</v>
      </c>
      <c r="AK28" s="48">
        <v>530144149</v>
      </c>
      <c r="AL28" s="48">
        <v>218802081</v>
      </c>
      <c r="AM28" s="48">
        <v>8354800</v>
      </c>
      <c r="AN28" s="48">
        <v>517706260</v>
      </c>
      <c r="AO28" s="48">
        <v>1642710072</v>
      </c>
      <c r="AP28" s="52">
        <v>18377671.189999998</v>
      </c>
      <c r="AQ28" s="52">
        <v>37620503.460000001</v>
      </c>
      <c r="AR28" s="52">
        <v>5493075</v>
      </c>
      <c r="AS28" s="52">
        <v>61491249.649999999</v>
      </c>
      <c r="AT28" s="51">
        <v>112000</v>
      </c>
      <c r="AU28" s="51">
        <v>553000</v>
      </c>
      <c r="AV28" s="48">
        <v>10605000</v>
      </c>
      <c r="AW28" s="48">
        <v>15200</v>
      </c>
      <c r="AX28" s="48">
        <v>0</v>
      </c>
      <c r="AY28" s="48">
        <v>0</v>
      </c>
      <c r="AZ28" s="48">
        <v>0</v>
      </c>
      <c r="BA28" s="48">
        <v>0</v>
      </c>
      <c r="BB28" s="48">
        <v>0</v>
      </c>
      <c r="BC28" s="48">
        <v>0</v>
      </c>
      <c r="BD28" s="48">
        <v>0</v>
      </c>
      <c r="BE28" s="48">
        <v>0</v>
      </c>
      <c r="BF28" s="48">
        <v>0</v>
      </c>
      <c r="BG28" s="48">
        <v>0</v>
      </c>
      <c r="BH28" s="48">
        <v>0</v>
      </c>
      <c r="BI28" s="48">
        <v>0</v>
      </c>
      <c r="BJ28" s="48">
        <v>0</v>
      </c>
      <c r="BK28" s="48">
        <v>0</v>
      </c>
      <c r="BL28" s="48">
        <v>10620200</v>
      </c>
      <c r="BM28" s="48">
        <v>0</v>
      </c>
      <c r="BN28" s="48">
        <v>0</v>
      </c>
      <c r="BO28" s="48">
        <v>0</v>
      </c>
      <c r="BP28" s="53"/>
      <c r="BQ28" s="48">
        <v>0</v>
      </c>
      <c r="BR28" s="48">
        <v>0</v>
      </c>
      <c r="BS28" s="48"/>
      <c r="BT28" s="48"/>
      <c r="BU28" s="48"/>
      <c r="BV28" s="48"/>
      <c r="BW28" s="48"/>
      <c r="BX28" s="48"/>
      <c r="BY28" s="48"/>
      <c r="BZ28" s="48"/>
      <c r="CA28" s="48"/>
      <c r="CB28" s="48"/>
      <c r="CC28" s="48"/>
      <c r="CD28" s="48"/>
      <c r="CE28" s="48"/>
      <c r="CF28" s="54"/>
      <c r="CG28" s="21">
        <v>0</v>
      </c>
      <c r="CH28" s="21">
        <v>0</v>
      </c>
      <c r="CI28" s="21">
        <v>0</v>
      </c>
    </row>
    <row r="29" spans="1:99" ht="17.25" customHeight="1" x14ac:dyDescent="0.2">
      <c r="C29" s="55"/>
      <c r="D29" s="55"/>
      <c r="E29" s="56"/>
      <c r="F29" s="56"/>
      <c r="G29" s="56"/>
      <c r="H29" s="56"/>
      <c r="I29" s="56"/>
      <c r="J29" s="57"/>
      <c r="K29" s="58"/>
      <c r="L29" s="56"/>
      <c r="M29" s="56"/>
      <c r="N29" s="56"/>
      <c r="O29" s="56"/>
      <c r="P29" s="56"/>
      <c r="Q29" s="59"/>
      <c r="R29" s="59"/>
      <c r="S29" s="59"/>
      <c r="T29" s="60"/>
      <c r="U29" s="60"/>
      <c r="V29" s="60"/>
      <c r="W29" s="60"/>
      <c r="X29" s="60"/>
      <c r="Y29" s="60"/>
      <c r="Z29" s="60"/>
      <c r="AA29" s="60"/>
      <c r="AB29" s="60"/>
      <c r="AC29" s="60"/>
      <c r="AD29" s="60"/>
      <c r="AE29" s="60"/>
      <c r="AF29" s="60"/>
      <c r="AG29" s="60"/>
      <c r="AH29" s="60"/>
      <c r="AI29" s="56"/>
      <c r="AJ29" s="56"/>
      <c r="AK29" s="56"/>
      <c r="AL29" s="56"/>
      <c r="AM29" s="56"/>
      <c r="AN29" s="56"/>
      <c r="AO29" s="56"/>
      <c r="AP29" s="60"/>
      <c r="AQ29" s="60"/>
      <c r="AR29" s="60"/>
      <c r="AS29" s="60"/>
      <c r="AT29" s="60"/>
      <c r="AU29" s="60"/>
      <c r="AV29" s="61"/>
      <c r="AW29" s="61"/>
      <c r="AX29" s="61"/>
      <c r="AY29" s="61"/>
      <c r="AZ29" s="61"/>
      <c r="BA29" s="61"/>
      <c r="BB29" s="61"/>
      <c r="BC29" s="61"/>
      <c r="BD29" s="61"/>
      <c r="BE29" s="61"/>
      <c r="BF29" s="61"/>
      <c r="BG29" s="61"/>
      <c r="BH29" s="61"/>
      <c r="BI29" s="61"/>
      <c r="BJ29" s="61"/>
      <c r="BK29" s="61"/>
      <c r="BL29" s="61"/>
      <c r="BM29" s="60"/>
      <c r="BN29" s="60"/>
      <c r="BO29" s="60"/>
      <c r="BP29" s="62"/>
      <c r="BQ29" s="60"/>
      <c r="BR29" s="12"/>
      <c r="BS29" s="61"/>
      <c r="BT29" s="61"/>
      <c r="BU29" s="61"/>
      <c r="BV29" s="61"/>
      <c r="BW29" s="61"/>
      <c r="BX29" s="61"/>
      <c r="BY29" s="61"/>
      <c r="BZ29" s="61"/>
      <c r="CA29" s="61"/>
      <c r="CB29" s="61"/>
      <c r="CC29" s="61"/>
      <c r="CD29" s="61"/>
      <c r="CE29" s="58"/>
      <c r="CF29" s="63"/>
      <c r="CG29" s="61"/>
      <c r="CH29" s="12"/>
      <c r="CI29" s="12"/>
      <c r="CJ29" s="12"/>
      <c r="CQ29" s="12"/>
      <c r="CR29" s="12"/>
      <c r="CS29" s="12"/>
      <c r="CT29" s="12"/>
      <c r="CU29" s="12"/>
    </row>
    <row r="30" spans="1:99" ht="17.25" customHeight="1" x14ac:dyDescent="0.2">
      <c r="C30" s="64"/>
      <c r="D30" s="64"/>
      <c r="E30" s="65"/>
      <c r="F30" s="65"/>
      <c r="G30" s="65"/>
      <c r="H30" s="65"/>
      <c r="I30" s="65"/>
      <c r="J30" s="66"/>
      <c r="K30" s="67"/>
      <c r="L30" s="65"/>
      <c r="M30" s="65"/>
      <c r="N30" s="65"/>
      <c r="O30" s="65"/>
      <c r="P30" s="65"/>
      <c r="Q30" s="68"/>
      <c r="R30" s="68"/>
      <c r="S30" s="68"/>
      <c r="T30" s="68"/>
      <c r="U30" s="68"/>
      <c r="V30" s="68"/>
      <c r="W30" s="68"/>
      <c r="X30" s="68"/>
      <c r="Y30" s="68"/>
      <c r="Z30" s="68"/>
      <c r="AA30" s="68"/>
      <c r="AB30" s="68"/>
      <c r="AC30" s="68"/>
      <c r="AD30" s="68"/>
      <c r="AE30" s="68"/>
      <c r="AF30" s="68"/>
      <c r="AG30" s="68"/>
      <c r="AH30" s="68"/>
      <c r="AI30" s="68"/>
      <c r="AJ30" s="68"/>
      <c r="AK30" s="65"/>
      <c r="AL30" s="65"/>
      <c r="AM30" s="65"/>
      <c r="AN30" s="65"/>
      <c r="AO30" s="65"/>
      <c r="AP30" s="65"/>
      <c r="AQ30" s="65"/>
      <c r="AR30" s="68"/>
      <c r="AS30" s="68"/>
      <c r="AT30" s="68"/>
      <c r="AU30" s="68"/>
      <c r="AV30" s="68"/>
      <c r="AW30" s="68"/>
      <c r="AX30" s="69"/>
      <c r="AY30" s="69"/>
      <c r="AZ30" s="69"/>
      <c r="BA30" s="69"/>
      <c r="BB30" s="69"/>
      <c r="BC30" s="69"/>
      <c r="BD30" s="69"/>
      <c r="BE30" s="69"/>
      <c r="BF30" s="69"/>
      <c r="BG30" s="69"/>
      <c r="BH30" s="69"/>
      <c r="BI30" s="69"/>
      <c r="BJ30" s="69"/>
      <c r="BK30" s="69"/>
      <c r="BL30" s="69"/>
      <c r="BM30" s="68"/>
      <c r="BN30" s="68"/>
      <c r="BO30" s="68"/>
      <c r="BP30" s="70"/>
      <c r="BQ30" s="68"/>
      <c r="BR30" s="69"/>
      <c r="BS30" s="69"/>
      <c r="BT30" s="69"/>
      <c r="BU30" s="69"/>
      <c r="BV30" s="69"/>
      <c r="BW30" s="69"/>
      <c r="BX30" s="69"/>
      <c r="BY30" s="69"/>
      <c r="BZ30" s="69"/>
      <c r="CA30" s="69"/>
      <c r="CB30" s="69"/>
      <c r="CC30" s="69"/>
      <c r="CD30" s="69"/>
      <c r="CE30" s="67"/>
      <c r="CF30" s="71"/>
      <c r="CG30" s="69"/>
      <c r="CH30" s="69"/>
      <c r="CI30" s="69"/>
      <c r="CJ30" s="69"/>
    </row>
    <row r="31" spans="1:99" ht="17.25" customHeight="1" x14ac:dyDescent="0.2">
      <c r="C31" s="64"/>
      <c r="D31" s="64"/>
      <c r="E31" s="5"/>
      <c r="F31" s="5"/>
      <c r="G31" s="5"/>
      <c r="H31" s="5"/>
      <c r="I31" s="5"/>
      <c r="J31" s="6"/>
      <c r="K31" s="7"/>
      <c r="L31" s="5"/>
      <c r="M31" s="5"/>
      <c r="N31" s="5"/>
      <c r="O31" s="5"/>
      <c r="P31" s="5"/>
      <c r="Q31" s="8"/>
      <c r="R31" s="8"/>
      <c r="S31" s="8"/>
      <c r="T31" s="8"/>
      <c r="U31" s="8"/>
      <c r="V31" s="8"/>
      <c r="W31" s="8"/>
      <c r="X31" s="8"/>
      <c r="Y31" s="8"/>
      <c r="Z31" s="8"/>
      <c r="AA31" s="8"/>
      <c r="AB31" s="8"/>
      <c r="AC31" s="8"/>
      <c r="AD31" s="8"/>
      <c r="AE31" s="8"/>
      <c r="AF31" s="8"/>
      <c r="AG31" s="8"/>
      <c r="AH31" s="8"/>
      <c r="AI31" s="8"/>
      <c r="AJ31" s="8"/>
      <c r="AK31" s="5"/>
      <c r="AL31" s="5"/>
      <c r="AM31" s="5"/>
      <c r="AN31" s="5"/>
      <c r="AO31" s="5"/>
      <c r="AP31" s="5"/>
      <c r="AQ31" s="5"/>
      <c r="AR31" s="8"/>
      <c r="AS31" s="8"/>
      <c r="AT31" s="8"/>
      <c r="AU31" s="8"/>
      <c r="AV31" s="8"/>
      <c r="AW31" s="8"/>
      <c r="AX31" s="9"/>
      <c r="AY31" s="9"/>
      <c r="AZ31" s="9"/>
      <c r="BA31" s="9"/>
      <c r="BB31" s="9"/>
      <c r="BC31" s="9"/>
      <c r="BD31" s="9"/>
      <c r="BE31" s="9"/>
      <c r="BF31" s="9"/>
      <c r="BG31" s="9"/>
      <c r="BH31" s="9"/>
      <c r="BI31" s="9"/>
      <c r="BJ31" s="9"/>
      <c r="BK31" s="9"/>
      <c r="BL31" s="9"/>
      <c r="BM31" s="8"/>
      <c r="BN31" s="8"/>
      <c r="BO31" s="8"/>
      <c r="BP31" s="18"/>
      <c r="BQ31" s="8"/>
      <c r="BR31" s="9"/>
      <c r="BS31" s="9"/>
      <c r="BT31" s="9"/>
      <c r="BU31" s="9"/>
      <c r="BV31" s="9"/>
      <c r="BW31" s="9"/>
      <c r="BX31" s="9"/>
      <c r="BY31" s="9"/>
      <c r="BZ31" s="9"/>
      <c r="CA31" s="9"/>
      <c r="CB31" s="9"/>
      <c r="CC31" s="9"/>
      <c r="CD31" s="9"/>
      <c r="CE31" s="7"/>
      <c r="CF31" s="63"/>
      <c r="CG31" s="9"/>
      <c r="CH31" s="9"/>
      <c r="CI31" s="9"/>
      <c r="CJ31" s="9"/>
    </row>
    <row r="32" spans="1:99" ht="17.25" customHeight="1" x14ac:dyDescent="0.2">
      <c r="C32" s="72"/>
      <c r="D32" s="72"/>
      <c r="E32" s="10"/>
      <c r="F32" s="10"/>
      <c r="G32" s="10"/>
      <c r="H32" s="10"/>
      <c r="I32" s="10"/>
      <c r="J32" s="11"/>
      <c r="K32" s="13"/>
      <c r="L32" s="10"/>
      <c r="M32" s="10"/>
      <c r="N32" s="10"/>
      <c r="O32" s="10"/>
      <c r="P32" s="10"/>
      <c r="Q32" s="14"/>
      <c r="R32" s="14"/>
      <c r="S32" s="14"/>
      <c r="T32" s="14"/>
      <c r="U32" s="14"/>
      <c r="V32" s="14"/>
      <c r="W32" s="14"/>
      <c r="X32" s="14"/>
      <c r="Y32" s="14"/>
      <c r="Z32" s="14"/>
      <c r="AA32" s="14"/>
      <c r="AB32" s="14"/>
      <c r="AC32" s="14"/>
      <c r="AD32" s="14"/>
      <c r="AE32" s="14"/>
      <c r="AF32" s="14"/>
      <c r="AG32" s="14"/>
      <c r="AH32" s="14"/>
      <c r="AI32" s="14"/>
      <c r="AJ32" s="14"/>
      <c r="AK32" s="10"/>
      <c r="AL32" s="10"/>
      <c r="AM32" s="10"/>
      <c r="AN32" s="10"/>
      <c r="AO32" s="10"/>
      <c r="AP32" s="10"/>
      <c r="AQ32" s="10"/>
      <c r="AR32" s="14"/>
      <c r="AS32" s="14"/>
      <c r="AT32" s="14"/>
      <c r="AU32" s="14"/>
      <c r="AV32" s="14"/>
      <c r="AW32" s="14"/>
      <c r="BM32" s="14"/>
      <c r="BN32" s="14"/>
      <c r="BO32" s="14"/>
      <c r="BP32" s="19"/>
      <c r="BQ32" s="14"/>
      <c r="CE32" s="13"/>
      <c r="CF32" s="71"/>
    </row>
  </sheetData>
  <sheetProtection selectLockedCells="1"/>
  <mergeCells count="115">
    <mergeCell ref="BO2:BO5"/>
    <mergeCell ref="Y2:Y5"/>
    <mergeCell ref="Z2:Z5"/>
    <mergeCell ref="AA2:AA5"/>
    <mergeCell ref="R4:S4"/>
    <mergeCell ref="T4:U4"/>
    <mergeCell ref="V3:V5"/>
    <mergeCell ref="W3:W5"/>
    <mergeCell ref="R3:U3"/>
    <mergeCell ref="AX2:AX5"/>
    <mergeCell ref="X3:X5"/>
    <mergeCell ref="AY2:AY5"/>
    <mergeCell ref="AZ2:AZ5"/>
    <mergeCell ref="BA2:BA5"/>
    <mergeCell ref="BB2:BB5"/>
    <mergeCell ref="BC2:BC5"/>
    <mergeCell ref="BL2:BL5"/>
    <mergeCell ref="AV1:BC1"/>
    <mergeCell ref="BH2:BH5"/>
    <mergeCell ref="BI2:BI5"/>
    <mergeCell ref="BJ2:BJ5"/>
    <mergeCell ref="BK2:BK5"/>
    <mergeCell ref="AS3:AS5"/>
    <mergeCell ref="AV2:AV5"/>
    <mergeCell ref="AW2:AW5"/>
    <mergeCell ref="BR1:BR5"/>
    <mergeCell ref="BS1:CE1"/>
    <mergeCell ref="BS2:BS5"/>
    <mergeCell ref="BT2:BT5"/>
    <mergeCell ref="BU2:BU5"/>
    <mergeCell ref="CC2:CC5"/>
    <mergeCell ref="BV2:BV5"/>
    <mergeCell ref="BW2:BW5"/>
    <mergeCell ref="BX2:BX5"/>
    <mergeCell ref="CD2:CD5"/>
    <mergeCell ref="J2:J5"/>
    <mergeCell ref="L1:M1"/>
    <mergeCell ref="L2:M2"/>
    <mergeCell ref="N1:O1"/>
    <mergeCell ref="N2:O2"/>
    <mergeCell ref="O4:O5"/>
    <mergeCell ref="F2:F5"/>
    <mergeCell ref="G2:G5"/>
    <mergeCell ref="H2:H5"/>
    <mergeCell ref="I2:I5"/>
    <mergeCell ref="K2:K5"/>
    <mergeCell ref="L4:L5"/>
    <mergeCell ref="M4:M5"/>
    <mergeCell ref="N4:N5"/>
    <mergeCell ref="Y1:AA1"/>
    <mergeCell ref="B4:B5"/>
    <mergeCell ref="C4:C5"/>
    <mergeCell ref="D4:D5"/>
    <mergeCell ref="E2:E5"/>
    <mergeCell ref="Q1:X1"/>
    <mergeCell ref="R2:U2"/>
    <mergeCell ref="AH2:AH5"/>
    <mergeCell ref="AB1:AD1"/>
    <mergeCell ref="AB3:AD3"/>
    <mergeCell ref="AB4:AB5"/>
    <mergeCell ref="AC4:AC5"/>
    <mergeCell ref="AD4:AD5"/>
    <mergeCell ref="AB2:AD2"/>
    <mergeCell ref="AE1:AG1"/>
    <mergeCell ref="AE2:AG2"/>
    <mergeCell ref="AE3:AG3"/>
    <mergeCell ref="AE4:AE5"/>
    <mergeCell ref="AF4:AF5"/>
    <mergeCell ref="AG4:AG5"/>
    <mergeCell ref="P2:P5"/>
    <mergeCell ref="Q3:Q5"/>
    <mergeCell ref="C1:D1"/>
    <mergeCell ref="C2:D2"/>
    <mergeCell ref="AT1:AU1"/>
    <mergeCell ref="AT2:AU2"/>
    <mergeCell ref="AT3:AT5"/>
    <mergeCell ref="AU3:AU5"/>
    <mergeCell ref="AI1:AO1"/>
    <mergeCell ref="AI2:AO2"/>
    <mergeCell ref="AI3:AI5"/>
    <mergeCell ref="AJ3:AJ5"/>
    <mergeCell ref="AK3:AK5"/>
    <mergeCell ref="AL3:AL5"/>
    <mergeCell ref="AM3:AM5"/>
    <mergeCell ref="AN3:AN5"/>
    <mergeCell ref="AO3:AO5"/>
    <mergeCell ref="AP3:AP5"/>
    <mergeCell ref="AP1:AS1"/>
    <mergeCell ref="AP2:AS2"/>
    <mergeCell ref="AQ3:AQ5"/>
    <mergeCell ref="AR3:AR5"/>
    <mergeCell ref="CL1:CO1"/>
    <mergeCell ref="CL2:CL5"/>
    <mergeCell ref="CM2:CM5"/>
    <mergeCell ref="CN2:CN5"/>
    <mergeCell ref="CO2:CO5"/>
    <mergeCell ref="BD1:BL1"/>
    <mergeCell ref="BD2:BD5"/>
    <mergeCell ref="BE2:BE5"/>
    <mergeCell ref="BF2:BF5"/>
    <mergeCell ref="BG2:BG5"/>
    <mergeCell ref="CG1:CI1"/>
    <mergeCell ref="CG2:CG5"/>
    <mergeCell ref="CH2:CH5"/>
    <mergeCell ref="CI2:CI5"/>
    <mergeCell ref="BY2:BY5"/>
    <mergeCell ref="BM1:BO1"/>
    <mergeCell ref="BM2:BM5"/>
    <mergeCell ref="BN2:BN5"/>
    <mergeCell ref="BQ1:BQ5"/>
    <mergeCell ref="CE2:CE5"/>
    <mergeCell ref="CK2:CK5"/>
    <mergeCell ref="BZ2:BZ5"/>
    <mergeCell ref="CA2:CA5"/>
    <mergeCell ref="CB2:CB5"/>
  </mergeCells>
  <phoneticPr fontId="0" type="noConversion"/>
  <pageMargins left="0.25" right="0.25" top="0.75" bottom="0.75" header="0.5" footer="0.5"/>
  <pageSetup scale="53" orientation="landscape" horizontalDpi="4294967292" r:id="rId1"/>
  <headerFooter alignWithMargins="0">
    <oddHeader xml:space="preserve">&amp;CWarren County 2023 Abstract of Ratables 
</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ignoredErrors>
    <ignoredError sqref="A6: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7" zoomScaleNormal="100" workbookViewId="0">
      <selection activeCell="B35" sqref="B35"/>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39" t="s">
        <v>161</v>
      </c>
      <c r="B1" s="139"/>
      <c r="C1" s="139"/>
      <c r="D1" s="139"/>
      <c r="E1" s="139"/>
      <c r="F1" s="139"/>
      <c r="G1" s="139"/>
      <c r="H1" s="139"/>
      <c r="I1" s="139"/>
      <c r="J1" s="139"/>
      <c r="K1" s="31"/>
      <c r="L1" s="31"/>
    </row>
    <row r="2" spans="1:12" x14ac:dyDescent="0.2">
      <c r="A2" s="139"/>
      <c r="B2" s="139"/>
      <c r="C2" s="139"/>
      <c r="D2" s="139"/>
      <c r="E2" s="139"/>
      <c r="F2" s="139"/>
      <c r="G2" s="139"/>
      <c r="H2" s="139"/>
      <c r="I2" s="139"/>
      <c r="J2" s="139"/>
    </row>
    <row r="4" spans="1:12" ht="33.75" customHeight="1" x14ac:dyDescent="0.2">
      <c r="A4" s="140" t="s">
        <v>162</v>
      </c>
      <c r="B4" s="140"/>
      <c r="C4" s="140"/>
      <c r="D4" s="140"/>
      <c r="E4" s="140"/>
      <c r="F4" s="140"/>
      <c r="G4" s="45"/>
      <c r="H4" s="32"/>
      <c r="I4" s="45"/>
      <c r="J4" s="45"/>
      <c r="K4" s="45"/>
      <c r="L4" s="45"/>
    </row>
    <row r="5" spans="1:12" x14ac:dyDescent="0.2">
      <c r="A5" s="45"/>
      <c r="B5" s="45"/>
      <c r="C5" s="45"/>
      <c r="D5" s="45"/>
      <c r="E5" s="45"/>
      <c r="F5" s="45"/>
      <c r="G5" s="45"/>
      <c r="H5" s="33"/>
      <c r="I5" s="45"/>
      <c r="J5" s="45"/>
      <c r="K5" s="45"/>
      <c r="L5" s="45"/>
    </row>
    <row r="6" spans="1:12" x14ac:dyDescent="0.2">
      <c r="A6" s="138" t="s">
        <v>163</v>
      </c>
      <c r="B6" s="138"/>
      <c r="C6" s="138"/>
      <c r="D6" s="138"/>
      <c r="E6" s="138"/>
      <c r="F6" s="138"/>
      <c r="G6" s="45"/>
      <c r="H6" s="34">
        <f>'Abstract of Ratables'!Q29*100</f>
        <v>0</v>
      </c>
      <c r="I6" s="45"/>
      <c r="J6" s="45"/>
      <c r="K6" s="45"/>
      <c r="L6" s="45"/>
    </row>
    <row r="7" spans="1:12" x14ac:dyDescent="0.2">
      <c r="A7" s="45"/>
      <c r="B7" s="45"/>
      <c r="C7" s="45"/>
      <c r="D7" s="45"/>
      <c r="E7" s="45"/>
      <c r="F7" s="45"/>
      <c r="G7" s="45"/>
      <c r="H7" s="33"/>
      <c r="I7" s="45"/>
      <c r="J7" s="45"/>
      <c r="K7" s="45"/>
      <c r="L7" s="45"/>
    </row>
    <row r="8" spans="1:12" x14ac:dyDescent="0.2">
      <c r="A8" s="138" t="s">
        <v>164</v>
      </c>
      <c r="B8" s="138"/>
      <c r="C8" s="138"/>
      <c r="D8" s="138"/>
      <c r="E8" s="138"/>
      <c r="F8" s="138"/>
      <c r="G8" s="45"/>
      <c r="H8" s="35">
        <f>'Abstract of Ratables'!V28</f>
        <v>75500000</v>
      </c>
      <c r="I8" s="45"/>
      <c r="J8" s="45"/>
      <c r="K8" s="45"/>
      <c r="L8" s="45"/>
    </row>
    <row r="9" spans="1:12" x14ac:dyDescent="0.2">
      <c r="A9" s="45"/>
      <c r="B9" s="45"/>
      <c r="C9" s="45"/>
      <c r="D9" s="45"/>
      <c r="E9" s="45"/>
      <c r="F9" s="45"/>
      <c r="G9" s="45"/>
      <c r="H9" s="33"/>
      <c r="I9" s="45"/>
      <c r="J9" s="45"/>
      <c r="K9" s="45"/>
      <c r="L9" s="45"/>
    </row>
    <row r="10" spans="1:12" x14ac:dyDescent="0.2">
      <c r="A10" s="138" t="s">
        <v>165</v>
      </c>
      <c r="B10" s="138"/>
      <c r="C10" s="138"/>
      <c r="D10" s="138"/>
      <c r="E10" s="138"/>
      <c r="F10" s="138"/>
      <c r="G10" s="45"/>
      <c r="H10" s="36">
        <f>'Abstract of Ratables'!T28-'Abstract of Ratables'!U28+'Abstract of Ratables'!R28-'Abstract of Ratables'!S28</f>
        <v>432263.18</v>
      </c>
      <c r="I10" s="45"/>
      <c r="J10" s="45"/>
      <c r="K10" s="45"/>
      <c r="L10" s="45"/>
    </row>
    <row r="11" spans="1:12" x14ac:dyDescent="0.2">
      <c r="A11" s="45"/>
      <c r="B11" s="45"/>
      <c r="C11" s="45"/>
      <c r="D11" s="45"/>
      <c r="E11" s="45"/>
      <c r="F11" s="45"/>
      <c r="G11" s="45"/>
      <c r="H11" s="33"/>
      <c r="I11" s="45"/>
      <c r="J11" s="45"/>
      <c r="K11" s="45"/>
      <c r="L11" s="45"/>
    </row>
    <row r="12" spans="1:12" x14ac:dyDescent="0.2">
      <c r="A12" s="138" t="s">
        <v>166</v>
      </c>
      <c r="B12" s="138"/>
      <c r="C12" s="138"/>
      <c r="D12" s="138"/>
      <c r="E12" s="138"/>
      <c r="F12" s="138"/>
      <c r="G12" s="45"/>
      <c r="H12" s="33"/>
      <c r="I12" s="45"/>
      <c r="J12" s="45"/>
      <c r="K12" s="45"/>
      <c r="L12" s="45"/>
    </row>
    <row r="13" spans="1:12" x14ac:dyDescent="0.2">
      <c r="A13" s="138" t="s">
        <v>167</v>
      </c>
      <c r="B13" s="138"/>
      <c r="C13" s="138"/>
      <c r="D13" s="138"/>
      <c r="E13" s="138"/>
      <c r="F13" s="138"/>
      <c r="G13" s="45"/>
      <c r="H13" s="33"/>
      <c r="I13" s="45"/>
      <c r="J13" s="45"/>
      <c r="K13" s="45"/>
      <c r="L13" s="45"/>
    </row>
    <row r="14" spans="1:12" x14ac:dyDescent="0.2">
      <c r="A14" s="45"/>
      <c r="B14" s="45"/>
      <c r="C14" s="45"/>
      <c r="D14" s="45"/>
      <c r="E14" s="45"/>
      <c r="F14" s="45"/>
      <c r="G14" s="45"/>
      <c r="H14" s="33"/>
      <c r="I14" s="45"/>
      <c r="J14" s="45"/>
      <c r="K14" s="45"/>
      <c r="L14" s="45"/>
    </row>
    <row r="15" spans="1:12" x14ac:dyDescent="0.2">
      <c r="A15" s="138" t="s">
        <v>168</v>
      </c>
      <c r="B15" s="138"/>
      <c r="C15" s="138"/>
      <c r="D15" s="138"/>
      <c r="E15" s="138"/>
      <c r="F15" s="138"/>
      <c r="G15" s="45"/>
      <c r="H15" s="37"/>
      <c r="I15" s="45"/>
      <c r="J15" s="45"/>
      <c r="K15" s="45"/>
      <c r="L15" s="45"/>
    </row>
    <row r="16" spans="1:12" x14ac:dyDescent="0.2">
      <c r="A16" s="45"/>
      <c r="B16" s="45"/>
      <c r="C16" s="45"/>
      <c r="D16" s="45"/>
      <c r="E16" s="45"/>
      <c r="F16" s="45"/>
      <c r="G16" s="45"/>
      <c r="H16" s="33"/>
      <c r="I16" s="45"/>
      <c r="J16" s="45"/>
      <c r="K16" s="45"/>
      <c r="L16" s="45"/>
    </row>
    <row r="17" spans="1:9" x14ac:dyDescent="0.2">
      <c r="A17" s="138" t="s">
        <v>169</v>
      </c>
      <c r="B17" s="138"/>
      <c r="C17" s="138"/>
      <c r="D17" s="138"/>
      <c r="E17" s="138"/>
      <c r="F17" s="138"/>
      <c r="G17" s="45"/>
      <c r="H17" s="37"/>
      <c r="I17" s="45"/>
    </row>
    <row r="18" spans="1:9" x14ac:dyDescent="0.2">
      <c r="A18" s="45"/>
      <c r="B18" s="45"/>
      <c r="C18" s="45"/>
      <c r="D18" s="45"/>
      <c r="E18" s="45"/>
      <c r="F18" s="45"/>
      <c r="G18" s="45"/>
      <c r="H18" s="33"/>
      <c r="I18" s="45"/>
    </row>
    <row r="19" spans="1:9" x14ac:dyDescent="0.2">
      <c r="A19" s="138" t="s">
        <v>170</v>
      </c>
      <c r="B19" s="138"/>
      <c r="C19" s="138"/>
      <c r="D19" s="138"/>
      <c r="E19" s="138"/>
      <c r="F19" s="138"/>
      <c r="G19" s="45"/>
      <c r="H19" s="37"/>
      <c r="I19" s="45"/>
    </row>
    <row r="20" spans="1:9" x14ac:dyDescent="0.2">
      <c r="A20" s="45"/>
      <c r="B20" s="45"/>
      <c r="C20" s="45"/>
      <c r="D20" s="45"/>
      <c r="E20" s="45"/>
      <c r="F20" s="45"/>
      <c r="G20" s="45"/>
      <c r="H20" s="33"/>
      <c r="I20" s="45"/>
    </row>
    <row r="21" spans="1:9" x14ac:dyDescent="0.2">
      <c r="A21" s="138" t="s">
        <v>171</v>
      </c>
      <c r="B21" s="138"/>
      <c r="C21" s="138"/>
      <c r="D21" s="138"/>
      <c r="E21" s="138"/>
      <c r="F21" s="138"/>
      <c r="G21" s="45"/>
      <c r="H21" s="45"/>
      <c r="I21" s="45"/>
    </row>
    <row r="22" spans="1:9" ht="18.75" x14ac:dyDescent="0.3">
      <c r="H22" s="134" t="s">
        <v>172</v>
      </c>
      <c r="I22" s="134"/>
    </row>
    <row r="23" spans="1:9" x14ac:dyDescent="0.2">
      <c r="H23" s="133" t="s">
        <v>173</v>
      </c>
      <c r="I23" s="133"/>
    </row>
    <row r="24" spans="1:9" x14ac:dyDescent="0.2">
      <c r="H24" s="38"/>
      <c r="I24" s="38"/>
    </row>
    <row r="25" spans="1:9" ht="18.75" x14ac:dyDescent="0.3">
      <c r="H25" s="134" t="s">
        <v>172</v>
      </c>
      <c r="I25" s="134"/>
    </row>
    <row r="26" spans="1:9" x14ac:dyDescent="0.2">
      <c r="H26" s="133" t="s">
        <v>173</v>
      </c>
      <c r="I26" s="133"/>
    </row>
    <row r="27" spans="1:9" x14ac:dyDescent="0.2">
      <c r="H27" s="38"/>
      <c r="I27" s="38"/>
    </row>
    <row r="28" spans="1:9" ht="18.75" x14ac:dyDescent="0.3">
      <c r="H28" s="134" t="s">
        <v>172</v>
      </c>
      <c r="I28" s="134"/>
    </row>
    <row r="29" spans="1:9" x14ac:dyDescent="0.2">
      <c r="H29" s="133" t="s">
        <v>173</v>
      </c>
      <c r="I29" s="133"/>
    </row>
    <row r="30" spans="1:9" x14ac:dyDescent="0.2">
      <c r="H30" s="38"/>
      <c r="I30" s="38"/>
    </row>
    <row r="31" spans="1:9" ht="18.75" x14ac:dyDescent="0.3">
      <c r="H31" s="134" t="s">
        <v>172</v>
      </c>
      <c r="I31" s="134"/>
    </row>
    <row r="32" spans="1:9" x14ac:dyDescent="0.2">
      <c r="H32" s="133" t="s">
        <v>173</v>
      </c>
      <c r="I32" s="133"/>
    </row>
    <row r="33" spans="1:12" x14ac:dyDescent="0.2">
      <c r="H33" s="38"/>
      <c r="I33" s="38"/>
    </row>
    <row r="34" spans="1:12" ht="18.75" x14ac:dyDescent="0.3">
      <c r="H34" s="137" t="s">
        <v>172</v>
      </c>
      <c r="I34" s="137"/>
    </row>
    <row r="35" spans="1:12" x14ac:dyDescent="0.2">
      <c r="H35" s="133" t="s">
        <v>173</v>
      </c>
      <c r="I35" s="133"/>
    </row>
    <row r="37" spans="1:12" ht="18.75" x14ac:dyDescent="0.3">
      <c r="H37" s="134" t="s">
        <v>172</v>
      </c>
      <c r="I37" s="134"/>
    </row>
    <row r="38" spans="1:12" x14ac:dyDescent="0.2">
      <c r="H38" s="133" t="s">
        <v>173</v>
      </c>
      <c r="I38" s="133"/>
    </row>
    <row r="39" spans="1:12" ht="18.75" x14ac:dyDescent="0.3">
      <c r="A39" t="s">
        <v>174</v>
      </c>
      <c r="B39" s="137" t="s">
        <v>172</v>
      </c>
      <c r="C39" s="137"/>
    </row>
    <row r="40" spans="1:12" ht="18.75" x14ac:dyDescent="0.3">
      <c r="B40" s="133" t="s">
        <v>173</v>
      </c>
      <c r="C40" s="133"/>
      <c r="H40" s="134" t="s">
        <v>172</v>
      </c>
      <c r="I40" s="134"/>
    </row>
    <row r="41" spans="1:12" x14ac:dyDescent="0.2">
      <c r="B41" s="38"/>
      <c r="C41" s="38"/>
      <c r="H41" s="133" t="s">
        <v>173</v>
      </c>
      <c r="I41" s="133"/>
    </row>
    <row r="42" spans="1:12" x14ac:dyDescent="0.2">
      <c r="B42" s="38"/>
      <c r="C42" s="38"/>
      <c r="H42" s="38"/>
      <c r="I42" s="38"/>
    </row>
    <row r="44" spans="1:12" ht="27.6" customHeight="1" x14ac:dyDescent="0.2">
      <c r="A44" s="136" t="s">
        <v>175</v>
      </c>
      <c r="B44" s="136"/>
      <c r="C44" s="136"/>
      <c r="D44" s="136"/>
      <c r="E44" s="136"/>
      <c r="F44" s="136"/>
      <c r="G44" s="136"/>
      <c r="H44" s="136"/>
      <c r="I44" s="136"/>
      <c r="J44" s="136"/>
      <c r="K44" s="39"/>
      <c r="L44" s="39"/>
    </row>
    <row r="45" spans="1:12" ht="18.75" x14ac:dyDescent="0.3">
      <c r="A45" s="40"/>
      <c r="E45" s="137" t="s">
        <v>172</v>
      </c>
      <c r="F45" s="137"/>
      <c r="G45" s="137"/>
    </row>
    <row r="46" spans="1:12" x14ac:dyDescent="0.2">
      <c r="E46" s="133" t="s">
        <v>173</v>
      </c>
      <c r="F46" s="133"/>
      <c r="G46" s="133"/>
    </row>
    <row r="47" spans="1:12" x14ac:dyDescent="0.2">
      <c r="E47" s="135" t="s">
        <v>176</v>
      </c>
      <c r="F47" s="135"/>
      <c r="G47" s="135"/>
    </row>
  </sheetData>
  <mergeCells count="31">
    <mergeCell ref="A10:F10"/>
    <mergeCell ref="A12:F12"/>
    <mergeCell ref="A13:F13"/>
    <mergeCell ref="A15:F15"/>
    <mergeCell ref="A1:J2"/>
    <mergeCell ref="A4:F4"/>
    <mergeCell ref="A6:F6"/>
    <mergeCell ref="A8:F8"/>
    <mergeCell ref="H23:I23"/>
    <mergeCell ref="H25:I25"/>
    <mergeCell ref="H26:I26"/>
    <mergeCell ref="H28:I28"/>
    <mergeCell ref="A17:F17"/>
    <mergeCell ref="A19:F19"/>
    <mergeCell ref="A21:F21"/>
    <mergeCell ref="H22:I22"/>
    <mergeCell ref="H35:I35"/>
    <mergeCell ref="H37:I37"/>
    <mergeCell ref="H38:I38"/>
    <mergeCell ref="B39:C39"/>
    <mergeCell ref="H29:I29"/>
    <mergeCell ref="H31:I31"/>
    <mergeCell ref="H32:I32"/>
    <mergeCell ref="H34:I34"/>
    <mergeCell ref="B40:C40"/>
    <mergeCell ref="H40:I40"/>
    <mergeCell ref="E47:G47"/>
    <mergeCell ref="H41:I41"/>
    <mergeCell ref="A44:J44"/>
    <mergeCell ref="E45:G45"/>
    <mergeCell ref="E46:G46"/>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af32f85-9a37-4cfb-9785-87868e15d8e5">NAJ3XY57RHVF-175690973-1670</_dlc_DocId>
    <_dlc_DocIdUrl xmlns="7af32f85-9a37-4cfb-9785-87868e15d8e5">
      <Url>http://treassp19/sites/taxation/propadmin/_layouts/15/DocIdRedir.aspx?ID=NAJ3XY57RHVF-175690973-1670</Url>
      <Description>NAJ3XY57RHVF-175690973-1670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770722CCE8C4645B9310B9869C5CAB4" ma:contentTypeVersion="4" ma:contentTypeDescription="Create a new document." ma:contentTypeScope="" ma:versionID="50f153d654ee132446e98ffac1da2e18">
  <xsd:schema xmlns:xsd="http://www.w3.org/2001/XMLSchema" xmlns:xs="http://www.w3.org/2001/XMLSchema" xmlns:p="http://schemas.microsoft.com/office/2006/metadata/properties" xmlns:ns2="7af32f85-9a37-4cfb-9785-87868e15d8e5" targetNamespace="http://schemas.microsoft.com/office/2006/metadata/properties" ma:root="true" ma:fieldsID="d7a743e1c36d9f5e630f4dbb1bf7d16d" ns2:_="">
    <xsd:import namespace="7af32f85-9a37-4cfb-9785-87868e15d8e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f32f85-9a37-4cfb-9785-87868e15d8e5"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C6091-5E1E-4DD1-89B8-8A3704EC5FA4}">
  <ds:schemaRefs>
    <ds:schemaRef ds:uri="http://purl.org/dc/terms/"/>
    <ds:schemaRef ds:uri="http://schemas.openxmlformats.org/package/2006/metadata/core-properties"/>
    <ds:schemaRef ds:uri="7af32f85-9a37-4cfb-9785-87868e15d8e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68803C9-25D4-455F-85BA-1410C02F8AC9}">
  <ds:schemaRefs>
    <ds:schemaRef ds:uri="http://schemas.microsoft.com/sharepoint/events"/>
  </ds:schemaRefs>
</ds:datastoreItem>
</file>

<file path=customXml/itemProps3.xml><?xml version="1.0" encoding="utf-8"?>
<ds:datastoreItem xmlns:ds="http://schemas.openxmlformats.org/officeDocument/2006/customXml" ds:itemID="{69B351E5-616F-457B-A44F-860518399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f32f85-9a37-4cfb-9785-87868e15d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41BFAA-C766-4450-86A5-BFFA48F45B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Warren County Abstract of Ratables</dc:title>
  <dc:creator>Division of Taxation</dc:creator>
  <cp:keywords>AOR; Warren; Abstract</cp:keywords>
  <cp:lastModifiedBy>Serrano, Richard</cp:lastModifiedBy>
  <cp:lastPrinted>2011-05-20T20:01:26Z</cp:lastPrinted>
  <dcterms:created xsi:type="dcterms:W3CDTF">1998-11-12T18:24:45Z</dcterms:created>
  <dcterms:modified xsi:type="dcterms:W3CDTF">2024-01-02T20:18:27Z</dcterms:modified>
  <cp:category>AOR;Warren;Abstract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e52dac16-fcc2-4841-ba65-77a0e4f55d79</vt:lpwstr>
  </property>
  <property fmtid="{D5CDD505-2E9C-101B-9397-08002B2CF9AE}" pid="3" name="ContentTypeId">
    <vt:lpwstr>0x010100C770722CCE8C4645B9310B9869C5CAB4</vt:lpwstr>
  </property>
</Properties>
</file>