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Realty Transfer Fee\County Tax Board\Tax Appeals\Tax Appeal Statistics\Appeal Summary\2021-2029\"/>
    </mc:Choice>
  </mc:AlternateContent>
  <bookViews>
    <workbookView xWindow="0" yWindow="75" windowWidth="22980" windowHeight="952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</workbook>
</file>

<file path=xl/calcChain.xml><?xml version="1.0" encoding="utf-8"?>
<calcChain xmlns="http://schemas.openxmlformats.org/spreadsheetml/2006/main">
  <c r="AJ49" i="1" l="1"/>
  <c r="AI49" i="1"/>
  <c r="AH49" i="1"/>
  <c r="AF49" i="1"/>
  <c r="AE49" i="1"/>
  <c r="AD49" i="1"/>
  <c r="AC49" i="1"/>
  <c r="AB49" i="1"/>
  <c r="AA49" i="1"/>
  <c r="Z49" i="1"/>
  <c r="X49" i="1"/>
  <c r="W49" i="1"/>
  <c r="V49" i="1"/>
  <c r="U49" i="1"/>
  <c r="T49" i="1"/>
  <c r="S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K47" i="1"/>
  <c r="AG47" i="1"/>
  <c r="Y47" i="1"/>
  <c r="Q47" i="1"/>
  <c r="AK46" i="1"/>
  <c r="AG46" i="1"/>
  <c r="Q46" i="1"/>
  <c r="AK45" i="1"/>
  <c r="AG45" i="1"/>
  <c r="Y45" i="1"/>
  <c r="Q45" i="1"/>
  <c r="AK44" i="1"/>
  <c r="AG44" i="1"/>
  <c r="Y44" i="1"/>
  <c r="Q44" i="1"/>
  <c r="AK43" i="1"/>
  <c r="AG43" i="1"/>
  <c r="Y43" i="1"/>
  <c r="Q43" i="1"/>
  <c r="AK42" i="1"/>
  <c r="AG42" i="1"/>
  <c r="Y42" i="1"/>
  <c r="Q42" i="1"/>
  <c r="AK41" i="1"/>
  <c r="AG41" i="1"/>
  <c r="Y41" i="1"/>
  <c r="Q41" i="1"/>
  <c r="AK40" i="1"/>
  <c r="AG40" i="1"/>
  <c r="Y40" i="1"/>
  <c r="Q40" i="1"/>
  <c r="AK39" i="1"/>
  <c r="AG39" i="1"/>
  <c r="Y39" i="1"/>
  <c r="Q39" i="1"/>
  <c r="AK38" i="1"/>
  <c r="AG38" i="1"/>
  <c r="Q38" i="1"/>
  <c r="AK37" i="1"/>
  <c r="AG37" i="1"/>
  <c r="Y37" i="1"/>
  <c r="Q37" i="1"/>
  <c r="AK36" i="1"/>
  <c r="AG36" i="1"/>
  <c r="Y36" i="1"/>
  <c r="Q36" i="1"/>
  <c r="AK35" i="1"/>
  <c r="AG35" i="1"/>
  <c r="Y35" i="1"/>
  <c r="Q35" i="1"/>
  <c r="AK34" i="1"/>
  <c r="Y34" i="1"/>
  <c r="Q34" i="1"/>
  <c r="AK33" i="1"/>
  <c r="AG33" i="1"/>
  <c r="Y33" i="1"/>
  <c r="Q33" i="1"/>
  <c r="AK32" i="1"/>
  <c r="AG32" i="1"/>
  <c r="Y32" i="1"/>
  <c r="Q32" i="1"/>
  <c r="AK31" i="1"/>
  <c r="AG31" i="1"/>
  <c r="Y31" i="1"/>
  <c r="Q31" i="1"/>
  <c r="AK30" i="1"/>
  <c r="AG30" i="1"/>
  <c r="Q30" i="1"/>
  <c r="AK29" i="1"/>
  <c r="AG29" i="1"/>
  <c r="Y29" i="1"/>
  <c r="Q29" i="1"/>
  <c r="AK28" i="1"/>
  <c r="AG28" i="1"/>
  <c r="Y28" i="1"/>
  <c r="Y49" i="1" s="1"/>
  <c r="Q28" i="1"/>
  <c r="AK27" i="1"/>
  <c r="AK49" i="1" s="1"/>
  <c r="AG27" i="1"/>
  <c r="AG49" i="1" s="1"/>
  <c r="Q27" i="1"/>
  <c r="Q49" i="1" s="1"/>
</calcChain>
</file>

<file path=xl/sharedStrings.xml><?xml version="1.0" encoding="utf-8"?>
<sst xmlns="http://schemas.openxmlformats.org/spreadsheetml/2006/main" count="146" uniqueCount="94">
  <si>
    <t>STATE OF NEW JERSEY  -  DIVISION OF TAXATION</t>
  </si>
  <si>
    <t>PROPERTY ADMINISTRATION</t>
  </si>
  <si>
    <t>SUMMARY OF  COUNTY TAX BOARD APPEALS REPORT PURSUANT TO c.499 P.L. 1979 (N.J.S.A.54:3-5.1)</t>
  </si>
  <si>
    <t xml:space="preserve"> </t>
  </si>
  <si>
    <t>DISPOSITIONS</t>
  </si>
  <si>
    <t>CLASSIFICATION</t>
  </si>
  <si>
    <t>FILING FEE</t>
  </si>
  <si>
    <t>ASSESSED VALUATION AMOUNTS</t>
  </si>
  <si>
    <t>DISMISSED</t>
  </si>
  <si>
    <t xml:space="preserve">  WITH-</t>
  </si>
  <si>
    <t>PROPERTY TAX</t>
  </si>
  <si>
    <t>FARMLAND</t>
  </si>
  <si>
    <t>CLASSIFI-</t>
  </si>
  <si>
    <t>REAP</t>
  </si>
  <si>
    <t>DISASTER</t>
  </si>
  <si>
    <t>OTHER</t>
  </si>
  <si>
    <t>TOTAL</t>
  </si>
  <si>
    <t>CLASS 1</t>
  </si>
  <si>
    <t>CLASS 2</t>
  </si>
  <si>
    <t>CLASS 3A</t>
  </si>
  <si>
    <t>CLASS 3B</t>
  </si>
  <si>
    <t>CLASS 4</t>
  </si>
  <si>
    <t xml:space="preserve">    ORIGINAL AMOUNT</t>
  </si>
  <si>
    <t xml:space="preserve">     TOTAL AMOUNT</t>
  </si>
  <si>
    <t xml:space="preserve">      ADJUSTED</t>
  </si>
  <si>
    <t>without</t>
  </si>
  <si>
    <t>DRAWN</t>
  </si>
  <si>
    <t>DEDUCTION</t>
  </si>
  <si>
    <t>ASSESSMENT</t>
  </si>
  <si>
    <t>CATION</t>
  </si>
  <si>
    <t>CREDIT</t>
  </si>
  <si>
    <t>RELIEF</t>
  </si>
  <si>
    <t>NUMBER</t>
  </si>
  <si>
    <t>VACANT</t>
  </si>
  <si>
    <t>RESIDENTIAL</t>
  </si>
  <si>
    <t>FARM</t>
  </si>
  <si>
    <t>COMMERCIAL</t>
  </si>
  <si>
    <t>CLASS</t>
  </si>
  <si>
    <t xml:space="preserve">  OTHER</t>
  </si>
  <si>
    <t>NO</t>
  </si>
  <si>
    <t>OF ASSESSED</t>
  </si>
  <si>
    <t xml:space="preserve">       NET ASSESSMENTS</t>
  </si>
  <si>
    <t>PREJUDICE</t>
  </si>
  <si>
    <t>GRANTED</t>
  </si>
  <si>
    <t>DENIED</t>
  </si>
  <si>
    <t>OF APPEALS</t>
  </si>
  <si>
    <t>LAND</t>
  </si>
  <si>
    <t>REGULAR</t>
  </si>
  <si>
    <t>QUALIFIED</t>
  </si>
  <si>
    <t>INDUSTRIAL</t>
  </si>
  <si>
    <t>APPEALS</t>
  </si>
  <si>
    <t>$5.00</t>
  </si>
  <si>
    <t>$25.00</t>
  </si>
  <si>
    <t>$100.00</t>
  </si>
  <si>
    <t>$150.00</t>
  </si>
  <si>
    <t xml:space="preserve"> $25</t>
  </si>
  <si>
    <t>$25</t>
  </si>
  <si>
    <t>FEE</t>
  </si>
  <si>
    <t>VALUATION APPEALED</t>
  </si>
  <si>
    <t>VALUATION REDUCTION</t>
  </si>
  <si>
    <t>VALUATION INCREASE</t>
  </si>
  <si>
    <t xml:space="preserve">    (COL. 5-6+7)</t>
  </si>
  <si>
    <t>APARTMENT</t>
  </si>
  <si>
    <t>BY CLASS</t>
  </si>
  <si>
    <t>COUNTY</t>
  </si>
  <si>
    <t xml:space="preserve">    ASSESSMENT</t>
  </si>
  <si>
    <t xml:space="preserve">       STIPULATED</t>
  </si>
  <si>
    <t xml:space="preserve">   FREEZE</t>
  </si>
  <si>
    <t xml:space="preserve">      REVISED</t>
  </si>
  <si>
    <t xml:space="preserve">       AFFIRMED</t>
  </si>
  <si>
    <t xml:space="preserve">     ACT</t>
  </si>
  <si>
    <t>with PREDUDICE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</si>
  <si>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</si>
  <si>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</si>
  <si>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</si>
  <si>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</si>
  <si>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</si>
  <si>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</si>
  <si>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</si>
  <si>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</si>
  <si>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</si>
  <si>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</si>
  <si>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</si>
  <si>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</si>
  <si>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</si>
  <si>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</si>
  <si>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</si>
  <si>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</si>
  <si>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</si>
  <si>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</si>
  <si>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</si>
  <si>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</si>
  <si>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</si>
  <si>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SUMMARY OF PROPERTY TAX APPEALS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</si>
</sst>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indexed="2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Times New Roman"/>
      <family val="1"/>
    </font>
    <font>
      <b/>
      <sz val="6"/>
      <color indexed="8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37" fontId="2" fillId="0" borderId="0" xfId="0" applyNumberFormat="1" applyFont="1" applyFill="1" applyProtection="1">
      <protection locked="0"/>
    </xf>
    <xf numFmtId="37" fontId="2" fillId="0" borderId="0" xfId="0" applyNumberFormat="1" applyFont="1" applyProtection="1">
      <protection locked="0"/>
    </xf>
    <xf numFmtId="37" fontId="4" fillId="4" borderId="0" xfId="0" applyNumberFormat="1" applyFont="1" applyFill="1" applyAlignment="1">
      <alignment horizontal="center"/>
    </xf>
    <xf numFmtId="37" fontId="1" fillId="2" borderId="0" xfId="0" applyNumberFormat="1" applyFont="1" applyFill="1" applyAlignment="1">
      <alignment horizontal="center"/>
    </xf>
    <xf numFmtId="37" fontId="2" fillId="4" borderId="0" xfId="0" applyNumberFormat="1" applyFont="1" applyFill="1"/>
    <xf numFmtId="37" fontId="4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2" fillId="5" borderId="0" xfId="0" applyNumberFormat="1" applyFont="1" applyFill="1"/>
    <xf numFmtId="37" fontId="2" fillId="0" borderId="0" xfId="0" applyNumberFormat="1" applyFont="1"/>
    <xf numFmtId="37" fontId="4" fillId="0" borderId="0" xfId="0" applyNumberFormat="1" applyFont="1" applyAlignment="1">
      <alignment horizontal="center"/>
    </xf>
    <xf numFmtId="37" fontId="4" fillId="0" borderId="0" xfId="0" applyNumberFormat="1" applyFont="1"/>
    <xf numFmtId="37" fontId="0" fillId="0" borderId="0" xfId="0" applyNumberFormat="1"/>
    <xf numFmtId="37" fontId="4" fillId="0" borderId="0" xfId="0" applyNumberFormat="1" applyFont="1" applyAlignment="1"/>
    <xf numFmtId="37" fontId="5" fillId="4" borderId="0" xfId="0" applyNumberFormat="1" applyFont="1" applyFill="1"/>
    <xf numFmtId="37" fontId="6" fillId="0" borderId="0" xfId="0" applyNumberFormat="1" applyFont="1"/>
    <xf numFmtId="37" fontId="4" fillId="4" borderId="0" xfId="0" applyNumberFormat="1" applyFont="1" applyFill="1"/>
    <xf numFmtId="37" fontId="7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3" fillId="4" borderId="0" xfId="0" applyNumberFormat="1" applyFont="1" applyFill="1"/>
    <xf numFmtId="37" fontId="8" fillId="0" borderId="0" xfId="0" applyNumberFormat="1" applyFont="1"/>
    <xf numFmtId="37" fontId="8" fillId="0" borderId="0" xfId="0" applyNumberFormat="1" applyFont="1" applyAlignment="1">
      <alignment horizontal="right"/>
    </xf>
    <xf numFmtId="37" fontId="9" fillId="0" borderId="0" xfId="0" applyNumberFormat="1" applyFont="1" applyAlignment="1">
      <alignment horizontal="right"/>
    </xf>
    <xf numFmtId="37" fontId="10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37" fontId="1" fillId="6" borderId="0" xfId="0" applyNumberFormat="1" applyFont="1" applyFill="1"/>
    <xf numFmtId="37" fontId="2" fillId="2" borderId="0" xfId="0" applyNumberFormat="1" applyFont="1" applyFill="1"/>
    <xf numFmtId="37" fontId="2" fillId="6" borderId="0" xfId="0" applyNumberFormat="1" applyFont="1" applyFill="1"/>
    <xf numFmtId="37" fontId="2" fillId="7" borderId="0" xfId="0" applyNumberFormat="1" applyFont="1" applyFill="1" applyProtection="1"/>
    <xf numFmtId="37" fontId="2" fillId="7" borderId="0" xfId="0" applyNumberFormat="1" applyFont="1" applyFill="1"/>
    <xf numFmtId="37" fontId="1" fillId="5" borderId="0" xfId="0" applyNumberFormat="1" applyFont="1" applyFill="1"/>
    <xf numFmtId="37" fontId="2" fillId="2" borderId="0" xfId="0" applyNumberFormat="1" applyFont="1" applyFill="1" applyProtection="1"/>
    <xf numFmtId="37" fontId="2" fillId="8" borderId="0" xfId="0" applyNumberFormat="1" applyFont="1" applyFill="1"/>
    <xf numFmtId="37" fontId="2" fillId="3" borderId="0" xfId="0" applyNumberFormat="1" applyFont="1" applyFill="1"/>
    <xf numFmtId="5" fontId="2" fillId="8" borderId="0" xfId="0" applyNumberFormat="1" applyFont="1" applyFill="1"/>
    <xf numFmtId="6" fontId="2" fillId="8" borderId="0" xfId="0" applyNumberFormat="1" applyFont="1" applyFill="1"/>
    <xf numFmtId="37" fontId="2" fillId="9" borderId="0" xfId="0" applyNumberFormat="1" applyFont="1" applyFill="1"/>
    <xf numFmtId="37" fontId="11" fillId="1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K50"/>
  <sheetViews>
    <sheetView tabSelected="1" zoomScaleNormal="100" workbookViewId="0"/>
  </sheetViews>
  <sheetFormatPr defaultRowHeight="15" x14ac:dyDescent="0.25"/>
  <cols>
    <col min="1" max="1" width="15.7109375" customWidth="1"/>
    <col min="2" max="4" width="13" customWidth="1"/>
    <col min="5" max="5" width="8.140625" customWidth="1"/>
    <col min="6" max="7" width="13" customWidth="1"/>
    <col min="8" max="8" width="8.7109375" customWidth="1"/>
    <col min="9" max="9" width="14" customWidth="1"/>
    <col min="10" max="10" width="13.28515625" customWidth="1"/>
    <col min="11" max="11" width="14.7109375" customWidth="1"/>
    <col min="12" max="12" width="14.42578125" customWidth="1"/>
    <col min="13" max="13" width="10.5703125" customWidth="1"/>
    <col min="14" max="15" width="9.7109375" customWidth="1"/>
    <col min="16" max="16" width="9.5703125" customWidth="1"/>
    <col min="17" max="17" width="15.42578125" customWidth="1"/>
    <col min="18" max="18" width="17" customWidth="1"/>
    <col min="19" max="19" width="6.85546875" customWidth="1"/>
    <col min="20" max="20" width="10.5703125" customWidth="1"/>
    <col min="21" max="21" width="8.140625" customWidth="1"/>
    <col min="22" max="22" width="9.28515625" customWidth="1"/>
    <col min="23" max="23" width="10.85546875" customWidth="1"/>
    <col min="24" max="25" width="9.7109375" customWidth="1"/>
    <col min="26" max="26" width="14.85546875" customWidth="1"/>
    <col min="27" max="27" width="11" customWidth="1"/>
    <col min="28" max="28" width="9.140625" customWidth="1"/>
    <col min="29" max="29" width="9.7109375" customWidth="1"/>
    <col min="30" max="30" width="7.140625" customWidth="1"/>
    <col min="31" max="31" width="8.42578125" customWidth="1"/>
    <col min="32" max="32" width="7.42578125" customWidth="1"/>
    <col min="33" max="33" width="9.28515625" customWidth="1"/>
    <col min="34" max="34" width="17.28515625" customWidth="1"/>
    <col min="35" max="36" width="18.140625" bestFit="1" customWidth="1"/>
    <col min="37" max="37" width="23" bestFit="1" customWidth="1"/>
  </cols>
  <sheetData>
    <row r="14" spans="1:37" x14ac:dyDescent="0.25">
      <c r="A14" s="3" t="s">
        <v>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A15" s="3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A16" s="3" t="s">
        <v>93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93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A17" s="4" t="s">
        <v>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 t="s">
        <v>2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25">
      <c r="A18" s="5"/>
      <c r="B18" s="6">
        <v>-1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>
        <v>-2</v>
      </c>
      <c r="R18" s="8"/>
      <c r="S18" s="6">
        <v>-3</v>
      </c>
      <c r="T18" s="6"/>
      <c r="U18" s="6"/>
      <c r="V18" s="6"/>
      <c r="W18" s="6"/>
      <c r="X18" s="6"/>
      <c r="Y18" s="6"/>
      <c r="Z18" s="9"/>
      <c r="AA18" s="9"/>
      <c r="AB18" s="9"/>
      <c r="AC18" s="10">
        <v>-4</v>
      </c>
      <c r="AD18" s="9"/>
      <c r="AE18" s="9"/>
      <c r="AF18" s="9"/>
      <c r="AG18" s="9"/>
      <c r="AH18" s="10">
        <v>-5</v>
      </c>
      <c r="AI18" s="10">
        <v>-6</v>
      </c>
      <c r="AJ18" s="10">
        <v>-7</v>
      </c>
      <c r="AK18" s="10">
        <v>-8</v>
      </c>
    </row>
    <row r="19" spans="1:37" x14ac:dyDescent="0.25">
      <c r="A19" s="5"/>
      <c r="B19" s="9"/>
      <c r="C19" s="9"/>
      <c r="D19" s="10"/>
      <c r="E19" s="9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9"/>
      <c r="T19" s="9"/>
      <c r="U19" s="10"/>
      <c r="V19" s="9"/>
      <c r="W19" s="9"/>
      <c r="X19" s="9"/>
      <c r="Y19" s="9"/>
      <c r="Z19" s="11"/>
      <c r="AA19" s="11"/>
      <c r="AB19" s="10" t="s">
        <v>3</v>
      </c>
      <c r="AC19" s="12"/>
      <c r="AD19" s="11"/>
      <c r="AE19" s="11"/>
      <c r="AF19" s="11"/>
      <c r="AG19" s="11"/>
      <c r="AH19" s="12"/>
      <c r="AI19" s="12"/>
      <c r="AJ19" s="12"/>
      <c r="AK19" s="12"/>
    </row>
    <row r="20" spans="1:37" x14ac:dyDescent="0.25">
      <c r="A20" s="5"/>
      <c r="B20" s="6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9"/>
      <c r="R20" s="8"/>
      <c r="S20" s="6" t="s">
        <v>5</v>
      </c>
      <c r="T20" s="6"/>
      <c r="U20" s="6"/>
      <c r="V20" s="6"/>
      <c r="W20" s="6"/>
      <c r="X20" s="6"/>
      <c r="Y20" s="6"/>
      <c r="Z20" s="11"/>
      <c r="AA20" s="11"/>
      <c r="AB20" s="11"/>
      <c r="AC20" s="10" t="s">
        <v>6</v>
      </c>
      <c r="AD20" s="11"/>
      <c r="AE20" s="11"/>
      <c r="AF20" s="11"/>
      <c r="AG20" s="11"/>
      <c r="AH20" s="6" t="s">
        <v>7</v>
      </c>
      <c r="AI20" s="6"/>
      <c r="AJ20" s="6"/>
      <c r="AK20" s="13"/>
    </row>
    <row r="21" spans="1:37" x14ac:dyDescent="0.25">
      <c r="A21" s="14"/>
      <c r="B21" s="9"/>
      <c r="C21" s="9"/>
      <c r="D21" s="10"/>
      <c r="E21" s="9"/>
      <c r="F21" s="12"/>
      <c r="G21" s="9"/>
      <c r="H21" s="9"/>
      <c r="I21" s="9"/>
      <c r="J21" s="9"/>
      <c r="K21" s="9"/>
      <c r="L21" s="15"/>
      <c r="M21" s="9"/>
      <c r="N21" s="9"/>
      <c r="O21" s="9"/>
      <c r="P21" s="9"/>
      <c r="Q21" s="9"/>
      <c r="R21" s="8"/>
      <c r="S21" s="9"/>
      <c r="T21" s="9"/>
      <c r="U21" s="10"/>
      <c r="V21" s="9"/>
      <c r="W21" s="9"/>
      <c r="X21" s="9"/>
      <c r="Y21" s="12"/>
      <c r="Z21" s="11"/>
      <c r="AA21" s="11"/>
      <c r="AB21" s="11"/>
      <c r="AC21" s="10"/>
      <c r="AD21" s="10"/>
      <c r="AE21" s="11"/>
      <c r="AF21" s="11"/>
      <c r="AG21" s="11"/>
      <c r="AH21" s="12"/>
      <c r="AI21" s="12"/>
      <c r="AJ21" s="12"/>
      <c r="AK21" s="12"/>
    </row>
    <row r="22" spans="1:37" x14ac:dyDescent="0.25">
      <c r="A22" s="16" t="s">
        <v>64</v>
      </c>
      <c r="B22" s="17" t="s">
        <v>65</v>
      </c>
      <c r="C22" s="17" t="s">
        <v>65</v>
      </c>
      <c r="D22" s="17" t="s">
        <v>66</v>
      </c>
      <c r="E22" s="17" t="s">
        <v>67</v>
      </c>
      <c r="F22" s="17" t="s">
        <v>8</v>
      </c>
      <c r="G22" s="17" t="s">
        <v>8</v>
      </c>
      <c r="H22" s="17" t="s">
        <v>9</v>
      </c>
      <c r="I22" s="17" t="s">
        <v>10</v>
      </c>
      <c r="J22" s="17" t="s">
        <v>10</v>
      </c>
      <c r="K22" s="17" t="s">
        <v>11</v>
      </c>
      <c r="L22" s="17" t="s">
        <v>11</v>
      </c>
      <c r="M22" s="17" t="s">
        <v>12</v>
      </c>
      <c r="N22" s="17" t="s">
        <v>13</v>
      </c>
      <c r="O22" s="17" t="s">
        <v>14</v>
      </c>
      <c r="P22" s="17" t="s">
        <v>15</v>
      </c>
      <c r="Q22" s="18" t="s">
        <v>16</v>
      </c>
      <c r="R22" s="16" t="s">
        <v>64</v>
      </c>
      <c r="S22" s="17" t="s">
        <v>17</v>
      </c>
      <c r="T22" s="17" t="s">
        <v>18</v>
      </c>
      <c r="U22" s="17" t="s">
        <v>19</v>
      </c>
      <c r="V22" s="17" t="s">
        <v>20</v>
      </c>
      <c r="W22" s="17" t="s">
        <v>21</v>
      </c>
      <c r="X22" s="17" t="s">
        <v>15</v>
      </c>
      <c r="Y22" s="17" t="s">
        <v>16</v>
      </c>
      <c r="Z22" s="11"/>
      <c r="AA22" s="11"/>
      <c r="AB22" s="11"/>
      <c r="AC22" s="10"/>
      <c r="AD22" s="10"/>
      <c r="AE22" s="11"/>
      <c r="AF22" s="11"/>
      <c r="AG22" s="11"/>
      <c r="AH22" s="17" t="s">
        <v>22</v>
      </c>
      <c r="AI22" s="17" t="s">
        <v>23</v>
      </c>
      <c r="AJ22" s="17" t="s">
        <v>23</v>
      </c>
      <c r="AK22" s="18" t="s">
        <v>24</v>
      </c>
    </row>
    <row r="23" spans="1:37" x14ac:dyDescent="0.25">
      <c r="A23" s="14"/>
      <c r="B23" s="17" t="s">
        <v>68</v>
      </c>
      <c r="C23" s="17" t="s">
        <v>69</v>
      </c>
      <c r="D23" s="17" t="s">
        <v>3</v>
      </c>
      <c r="E23" s="17" t="s">
        <v>70</v>
      </c>
      <c r="F23" s="17" t="s">
        <v>71</v>
      </c>
      <c r="G23" s="17" t="s">
        <v>25</v>
      </c>
      <c r="H23" s="17" t="s">
        <v>26</v>
      </c>
      <c r="I23" s="17" t="s">
        <v>27</v>
      </c>
      <c r="J23" s="17" t="s">
        <v>27</v>
      </c>
      <c r="K23" s="17" t="s">
        <v>28</v>
      </c>
      <c r="L23" s="17" t="s">
        <v>28</v>
      </c>
      <c r="M23" s="17" t="s">
        <v>29</v>
      </c>
      <c r="N23" s="17" t="s">
        <v>30</v>
      </c>
      <c r="O23" s="19" t="s">
        <v>31</v>
      </c>
      <c r="P23" s="17" t="s">
        <v>3</v>
      </c>
      <c r="Q23" s="18" t="s">
        <v>32</v>
      </c>
      <c r="R23" s="20"/>
      <c r="S23" s="17" t="s">
        <v>33</v>
      </c>
      <c r="T23" s="17" t="s">
        <v>34</v>
      </c>
      <c r="U23" s="17" t="s">
        <v>35</v>
      </c>
      <c r="V23" s="17" t="s">
        <v>35</v>
      </c>
      <c r="W23" s="17" t="s">
        <v>36</v>
      </c>
      <c r="X23" s="21"/>
      <c r="Y23" s="17" t="s">
        <v>32</v>
      </c>
      <c r="Z23" s="18"/>
      <c r="AA23" s="18"/>
      <c r="AB23" s="18"/>
      <c r="AC23" s="18"/>
      <c r="AD23" s="18" t="s">
        <v>37</v>
      </c>
      <c r="AE23" s="18" t="s">
        <v>38</v>
      </c>
      <c r="AF23" s="18" t="s">
        <v>39</v>
      </c>
      <c r="AG23" s="18"/>
      <c r="AH23" s="17" t="s">
        <v>40</v>
      </c>
      <c r="AI23" s="17" t="s">
        <v>40</v>
      </c>
      <c r="AJ23" s="17" t="s">
        <v>40</v>
      </c>
      <c r="AK23" s="18" t="s">
        <v>41</v>
      </c>
    </row>
    <row r="24" spans="1:37" x14ac:dyDescent="0.25">
      <c r="A24" s="14"/>
      <c r="B24" s="22" t="s">
        <v>3</v>
      </c>
      <c r="C24" s="17"/>
      <c r="D24" s="17" t="s">
        <v>3</v>
      </c>
      <c r="E24" s="17" t="s">
        <v>3</v>
      </c>
      <c r="F24" s="17"/>
      <c r="G24" s="17" t="s">
        <v>42</v>
      </c>
      <c r="H24" s="23"/>
      <c r="I24" s="17" t="s">
        <v>43</v>
      </c>
      <c r="J24" s="17" t="s">
        <v>44</v>
      </c>
      <c r="K24" s="17" t="s">
        <v>43</v>
      </c>
      <c r="L24" s="17" t="s">
        <v>44</v>
      </c>
      <c r="M24" s="17"/>
      <c r="N24" s="17"/>
      <c r="O24" s="17"/>
      <c r="P24" s="17"/>
      <c r="Q24" s="18" t="s">
        <v>45</v>
      </c>
      <c r="R24" s="20"/>
      <c r="S24" s="17" t="s">
        <v>46</v>
      </c>
      <c r="T24" s="24"/>
      <c r="U24" s="17" t="s">
        <v>47</v>
      </c>
      <c r="V24" s="17" t="s">
        <v>48</v>
      </c>
      <c r="W24" s="17" t="s">
        <v>49</v>
      </c>
      <c r="X24" s="21"/>
      <c r="Y24" s="17" t="s">
        <v>50</v>
      </c>
      <c r="Z24" s="18" t="s">
        <v>51</v>
      </c>
      <c r="AA24" s="18" t="s">
        <v>52</v>
      </c>
      <c r="AB24" s="18" t="s">
        <v>53</v>
      </c>
      <c r="AC24" s="18" t="s">
        <v>54</v>
      </c>
      <c r="AD24" s="18" t="s">
        <v>55</v>
      </c>
      <c r="AE24" s="18" t="s">
        <v>56</v>
      </c>
      <c r="AF24" s="18" t="s">
        <v>57</v>
      </c>
      <c r="AG24" s="18" t="s">
        <v>16</v>
      </c>
      <c r="AH24" s="17" t="s">
        <v>58</v>
      </c>
      <c r="AI24" s="17" t="s">
        <v>59</v>
      </c>
      <c r="AJ24" s="17" t="s">
        <v>60</v>
      </c>
      <c r="AK24" s="18" t="s">
        <v>61</v>
      </c>
    </row>
    <row r="25" spans="1:37" x14ac:dyDescent="0.25">
      <c r="A25" s="14"/>
      <c r="B25" s="17"/>
      <c r="C25" s="17"/>
      <c r="D25" s="17"/>
      <c r="E25" s="25"/>
      <c r="F25" s="26" t="s">
        <v>3</v>
      </c>
      <c r="G25" s="26" t="s">
        <v>3</v>
      </c>
      <c r="H25" s="26"/>
      <c r="I25" s="18"/>
      <c r="J25" s="26"/>
      <c r="K25" s="26"/>
      <c r="L25" s="18"/>
      <c r="M25" s="18"/>
      <c r="N25" s="18"/>
      <c r="O25" s="18"/>
      <c r="P25" s="18"/>
      <c r="Q25" s="17"/>
      <c r="R25" s="20"/>
      <c r="S25" s="23"/>
      <c r="T25" s="23"/>
      <c r="U25" s="23"/>
      <c r="V25" s="17"/>
      <c r="W25" s="17" t="s">
        <v>62</v>
      </c>
      <c r="X25" s="21"/>
      <c r="Y25" s="17" t="s">
        <v>63</v>
      </c>
      <c r="Z25" s="18"/>
      <c r="AA25" s="18"/>
      <c r="AB25" s="18"/>
      <c r="AC25" s="18"/>
      <c r="AD25" s="18"/>
      <c r="AE25" s="18" t="s">
        <v>3</v>
      </c>
      <c r="AF25" s="12"/>
      <c r="AG25" s="18"/>
      <c r="AH25" s="11"/>
      <c r="AI25" s="11"/>
      <c r="AJ25" s="11"/>
      <c r="AK25" s="11"/>
    </row>
    <row r="26" spans="1:37" x14ac:dyDescent="0.25">
      <c r="A26" s="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9"/>
      <c r="R26" s="5"/>
      <c r="S26" s="9"/>
      <c r="T26" s="9"/>
      <c r="U26" s="9"/>
      <c r="V26" s="9"/>
      <c r="W26" s="9"/>
      <c r="X26" s="9"/>
      <c r="Y26" s="9"/>
      <c r="Z26" s="25"/>
      <c r="AA26" s="25"/>
      <c r="AB26" s="25"/>
      <c r="AC26" s="25"/>
      <c r="AD26" s="25"/>
      <c r="AE26" s="25"/>
      <c r="AF26" s="25"/>
      <c r="AG26" s="25"/>
      <c r="AH26" s="9"/>
      <c r="AI26" s="9"/>
      <c r="AJ26" s="9"/>
      <c r="AK26" s="9"/>
    </row>
    <row r="27" spans="1:37" x14ac:dyDescent="0.25">
      <c r="A27" s="27" t="s">
        <v>72</v>
      </c>
      <c r="B27" s="1">
        <v>6</v>
      </c>
      <c r="C27" s="1">
        <v>23</v>
      </c>
      <c r="D27" s="1">
        <v>102</v>
      </c>
      <c r="E27" s="1">
        <v>0</v>
      </c>
      <c r="F27" s="1">
        <v>27</v>
      </c>
      <c r="G27" s="1">
        <v>406</v>
      </c>
      <c r="H27" s="1">
        <v>82</v>
      </c>
      <c r="I27" s="1">
        <v>0</v>
      </c>
      <c r="J27" s="1">
        <v>3</v>
      </c>
      <c r="K27" s="1">
        <v>0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28">
        <f t="shared" ref="Q27:Q46" si="0">SUM(B27:P27)</f>
        <v>650</v>
      </c>
      <c r="R27" s="29" t="s">
        <v>72</v>
      </c>
      <c r="S27" s="1">
        <v>63</v>
      </c>
      <c r="T27" s="1">
        <v>444</v>
      </c>
      <c r="U27" s="1">
        <v>2</v>
      </c>
      <c r="V27" s="1">
        <v>0</v>
      </c>
      <c r="W27" s="1">
        <v>130</v>
      </c>
      <c r="X27" s="1">
        <v>11</v>
      </c>
      <c r="Y27" s="30">
        <v>650</v>
      </c>
      <c r="Z27" s="1">
        <v>327</v>
      </c>
      <c r="AA27" s="1">
        <v>238</v>
      </c>
      <c r="AB27" s="1">
        <v>43</v>
      </c>
      <c r="AC27" s="1">
        <v>16</v>
      </c>
      <c r="AD27" s="1">
        <v>0</v>
      </c>
      <c r="AE27" s="1">
        <v>0</v>
      </c>
      <c r="AF27" s="1">
        <v>26</v>
      </c>
      <c r="AG27" s="31">
        <f t="shared" ref="AG27:AG47" si="1">SUM(Z27:AF27)</f>
        <v>650</v>
      </c>
      <c r="AH27" s="1">
        <v>179839200</v>
      </c>
      <c r="AI27" s="1">
        <v>-11124500</v>
      </c>
      <c r="AJ27" s="1">
        <v>500000</v>
      </c>
      <c r="AK27" s="31">
        <f t="shared" ref="AK27:AK47" si="2">SUM(AH27:AJ27)</f>
        <v>169214700</v>
      </c>
    </row>
    <row r="28" spans="1:37" x14ac:dyDescent="0.25">
      <c r="A28" s="32" t="s">
        <v>73</v>
      </c>
      <c r="B28" s="2">
        <v>42</v>
      </c>
      <c r="C28" s="2">
        <v>458</v>
      </c>
      <c r="D28" s="2">
        <v>652</v>
      </c>
      <c r="E28" s="2">
        <v>327</v>
      </c>
      <c r="F28" s="2">
        <v>0</v>
      </c>
      <c r="G28" s="2">
        <v>22</v>
      </c>
      <c r="H28" s="2">
        <v>263</v>
      </c>
      <c r="I28" s="2">
        <v>0</v>
      </c>
      <c r="J28" s="2">
        <v>0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2">
        <v>1</v>
      </c>
      <c r="Q28" s="28">
        <f t="shared" si="0"/>
        <v>1766</v>
      </c>
      <c r="R28" s="5" t="s">
        <v>73</v>
      </c>
      <c r="S28" s="2">
        <v>59</v>
      </c>
      <c r="T28" s="2">
        <v>1070</v>
      </c>
      <c r="U28" s="2">
        <v>0</v>
      </c>
      <c r="V28" s="2">
        <v>0</v>
      </c>
      <c r="W28" s="2">
        <v>605</v>
      </c>
      <c r="X28" s="2">
        <v>30</v>
      </c>
      <c r="Y28" s="33">
        <f t="shared" ref="Y28:Y47" si="3">SUM(S28:X28)</f>
        <v>1764</v>
      </c>
      <c r="Z28" s="2">
        <v>42</v>
      </c>
      <c r="AA28" s="2">
        <v>458</v>
      </c>
      <c r="AB28" s="2">
        <v>652</v>
      </c>
      <c r="AC28" s="2">
        <v>327</v>
      </c>
      <c r="AD28" s="2">
        <v>0</v>
      </c>
      <c r="AE28" s="2">
        <v>22</v>
      </c>
      <c r="AF28" s="2">
        <v>263</v>
      </c>
      <c r="AG28" s="34">
        <f t="shared" si="1"/>
        <v>1764</v>
      </c>
      <c r="AH28" s="2">
        <v>3698866991</v>
      </c>
      <c r="AI28" s="2">
        <v>-194926127</v>
      </c>
      <c r="AJ28" s="2">
        <v>17886000</v>
      </c>
      <c r="AK28" s="28">
        <f t="shared" si="2"/>
        <v>3521826864</v>
      </c>
    </row>
    <row r="29" spans="1:37" x14ac:dyDescent="0.25">
      <c r="A29" s="32" t="s">
        <v>74</v>
      </c>
      <c r="B29" s="2">
        <v>9</v>
      </c>
      <c r="C29" s="2">
        <v>15</v>
      </c>
      <c r="D29" s="2">
        <v>81</v>
      </c>
      <c r="E29" s="2">
        <v>0</v>
      </c>
      <c r="F29" s="2">
        <v>30</v>
      </c>
      <c r="G29" s="2">
        <v>37</v>
      </c>
      <c r="H29" s="2">
        <v>54</v>
      </c>
      <c r="I29" s="2">
        <v>2</v>
      </c>
      <c r="J29" s="2">
        <v>1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2">
        <v>0</v>
      </c>
      <c r="Q29" s="28">
        <f t="shared" si="0"/>
        <v>230</v>
      </c>
      <c r="R29" s="5" t="s">
        <v>74</v>
      </c>
      <c r="S29" s="2">
        <v>23</v>
      </c>
      <c r="T29" s="2">
        <v>148</v>
      </c>
      <c r="U29" s="2">
        <v>1</v>
      </c>
      <c r="V29" s="2">
        <v>0</v>
      </c>
      <c r="W29" s="2">
        <v>32</v>
      </c>
      <c r="X29" s="2">
        <v>26</v>
      </c>
      <c r="Y29" s="33">
        <f t="shared" si="3"/>
        <v>230</v>
      </c>
      <c r="Z29" s="2">
        <v>66</v>
      </c>
      <c r="AA29" s="2">
        <v>100</v>
      </c>
      <c r="AB29" s="2">
        <v>40</v>
      </c>
      <c r="AC29" s="2">
        <v>8</v>
      </c>
      <c r="AD29" s="2">
        <v>0</v>
      </c>
      <c r="AE29" s="2">
        <v>0</v>
      </c>
      <c r="AF29" s="2">
        <v>16</v>
      </c>
      <c r="AG29" s="34">
        <f t="shared" si="1"/>
        <v>230</v>
      </c>
      <c r="AH29" s="2">
        <v>105020113</v>
      </c>
      <c r="AI29" s="2">
        <v>-6130300</v>
      </c>
      <c r="AJ29" s="2">
        <v>0</v>
      </c>
      <c r="AK29" s="28">
        <f t="shared" si="2"/>
        <v>98889813</v>
      </c>
    </row>
    <row r="30" spans="1:37" x14ac:dyDescent="0.25">
      <c r="A30" s="32" t="s">
        <v>75</v>
      </c>
      <c r="B30" s="2">
        <v>23</v>
      </c>
      <c r="C30" s="2">
        <v>25</v>
      </c>
      <c r="D30" s="2">
        <v>179</v>
      </c>
      <c r="E30" s="2">
        <v>0</v>
      </c>
      <c r="F30" s="2">
        <v>9</v>
      </c>
      <c r="G30" s="2">
        <v>32</v>
      </c>
      <c r="H30" s="2">
        <v>109</v>
      </c>
      <c r="I30" s="2">
        <v>1</v>
      </c>
      <c r="J30" s="2">
        <v>0</v>
      </c>
      <c r="K30" s="2">
        <v>0</v>
      </c>
      <c r="L30" s="2">
        <v>0</v>
      </c>
      <c r="M30" s="2">
        <v>6</v>
      </c>
      <c r="N30" s="2">
        <v>0</v>
      </c>
      <c r="O30" s="2">
        <v>0</v>
      </c>
      <c r="P30" s="2">
        <v>0</v>
      </c>
      <c r="Q30" s="28">
        <f t="shared" si="0"/>
        <v>384</v>
      </c>
      <c r="R30" s="5" t="s">
        <v>75</v>
      </c>
      <c r="S30" s="2">
        <v>21</v>
      </c>
      <c r="T30" s="2">
        <v>241</v>
      </c>
      <c r="U30" s="2">
        <v>1</v>
      </c>
      <c r="V30" s="2">
        <v>0</v>
      </c>
      <c r="W30" s="2">
        <v>69</v>
      </c>
      <c r="X30" s="2">
        <v>52</v>
      </c>
      <c r="Y30" s="33">
        <v>384</v>
      </c>
      <c r="Z30" s="2">
        <v>102</v>
      </c>
      <c r="AA30" s="2">
        <v>121</v>
      </c>
      <c r="AB30" s="2">
        <v>39</v>
      </c>
      <c r="AC30" s="2">
        <v>8</v>
      </c>
      <c r="AD30" s="2">
        <v>0</v>
      </c>
      <c r="AE30" s="2">
        <v>0</v>
      </c>
      <c r="AF30" s="2">
        <v>114</v>
      </c>
      <c r="AG30" s="34">
        <f t="shared" si="1"/>
        <v>384</v>
      </c>
      <c r="AH30" s="2">
        <v>315785536</v>
      </c>
      <c r="AI30" s="2">
        <v>-8594100</v>
      </c>
      <c r="AJ30" s="2">
        <v>2028600</v>
      </c>
      <c r="AK30" s="28">
        <f t="shared" si="2"/>
        <v>309220036</v>
      </c>
    </row>
    <row r="31" spans="1:37" x14ac:dyDescent="0.25">
      <c r="A31" s="32" t="s">
        <v>76</v>
      </c>
      <c r="B31" s="2">
        <v>3</v>
      </c>
      <c r="C31" s="2">
        <v>15</v>
      </c>
      <c r="D31" s="2">
        <v>28</v>
      </c>
      <c r="E31" s="2">
        <v>0</v>
      </c>
      <c r="F31" s="2">
        <v>5</v>
      </c>
      <c r="G31" s="2">
        <v>18</v>
      </c>
      <c r="H31" s="2">
        <v>8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43</v>
      </c>
      <c r="Q31" s="28">
        <f t="shared" si="0"/>
        <v>120</v>
      </c>
      <c r="R31" s="5" t="s">
        <v>76</v>
      </c>
      <c r="S31" s="2">
        <v>16</v>
      </c>
      <c r="T31" s="2">
        <v>85</v>
      </c>
      <c r="U31" s="2">
        <v>0</v>
      </c>
      <c r="V31" s="2">
        <v>0</v>
      </c>
      <c r="W31" s="2">
        <v>16</v>
      </c>
      <c r="X31" s="2">
        <v>3</v>
      </c>
      <c r="Y31" s="33">
        <f t="shared" si="3"/>
        <v>120</v>
      </c>
      <c r="Z31" s="2">
        <v>7</v>
      </c>
      <c r="AA31" s="2">
        <v>22</v>
      </c>
      <c r="AB31" s="2">
        <v>29</v>
      </c>
      <c r="AC31" s="2">
        <v>10</v>
      </c>
      <c r="AD31" s="2">
        <v>3</v>
      </c>
      <c r="AE31" s="2">
        <v>0</v>
      </c>
      <c r="AF31" s="2">
        <v>49</v>
      </c>
      <c r="AG31" s="34">
        <f t="shared" si="1"/>
        <v>120</v>
      </c>
      <c r="AH31" s="2">
        <v>79929688</v>
      </c>
      <c r="AI31" s="2">
        <v>-14382888</v>
      </c>
      <c r="AJ31" s="2">
        <v>2842086</v>
      </c>
      <c r="AK31" s="28">
        <f t="shared" si="2"/>
        <v>68388886</v>
      </c>
    </row>
    <row r="32" spans="1:37" x14ac:dyDescent="0.25">
      <c r="A32" s="32" t="s">
        <v>77</v>
      </c>
      <c r="B32" s="2">
        <v>16</v>
      </c>
      <c r="C32" s="2">
        <v>1</v>
      </c>
      <c r="D32" s="2">
        <v>80</v>
      </c>
      <c r="E32" s="2">
        <v>0</v>
      </c>
      <c r="F32" s="2">
        <v>9</v>
      </c>
      <c r="G32" s="2">
        <v>10</v>
      </c>
      <c r="H32" s="2">
        <v>40</v>
      </c>
      <c r="I32" s="2">
        <v>14</v>
      </c>
      <c r="J32" s="2">
        <v>0</v>
      </c>
      <c r="K32" s="2">
        <v>2</v>
      </c>
      <c r="L32" s="2">
        <v>1</v>
      </c>
      <c r="M32" s="2">
        <v>3</v>
      </c>
      <c r="N32" s="2">
        <v>0</v>
      </c>
      <c r="O32" s="2">
        <v>0</v>
      </c>
      <c r="P32" s="2">
        <v>0</v>
      </c>
      <c r="Q32" s="28">
        <f t="shared" si="0"/>
        <v>176</v>
      </c>
      <c r="R32" s="5" t="s">
        <v>77</v>
      </c>
      <c r="S32" s="2">
        <v>30</v>
      </c>
      <c r="T32" s="2">
        <v>104</v>
      </c>
      <c r="U32" s="2">
        <v>2</v>
      </c>
      <c r="V32" s="2">
        <v>2</v>
      </c>
      <c r="W32" s="2">
        <v>30</v>
      </c>
      <c r="X32" s="2">
        <v>8</v>
      </c>
      <c r="Y32" s="33">
        <f t="shared" si="3"/>
        <v>176</v>
      </c>
      <c r="Z32" s="2">
        <v>65</v>
      </c>
      <c r="AA32" s="2">
        <v>44</v>
      </c>
      <c r="AB32" s="2">
        <v>8</v>
      </c>
      <c r="AC32" s="2">
        <v>2</v>
      </c>
      <c r="AD32" s="2">
        <v>8</v>
      </c>
      <c r="AE32" s="2">
        <v>0</v>
      </c>
      <c r="AF32" s="2">
        <v>49</v>
      </c>
      <c r="AG32" s="34">
        <f t="shared" si="1"/>
        <v>176</v>
      </c>
      <c r="AH32" s="2">
        <v>36622200</v>
      </c>
      <c r="AI32" s="2">
        <v>-8474100</v>
      </c>
      <c r="AJ32" s="2">
        <v>12100</v>
      </c>
      <c r="AK32" s="28">
        <f t="shared" si="2"/>
        <v>28160200</v>
      </c>
    </row>
    <row r="33" spans="1:37" x14ac:dyDescent="0.25">
      <c r="A33" s="32" t="s">
        <v>78</v>
      </c>
      <c r="B33" s="2">
        <v>9</v>
      </c>
      <c r="C33" s="2">
        <v>175</v>
      </c>
      <c r="D33" s="2">
        <v>546</v>
      </c>
      <c r="E33" s="2">
        <v>0</v>
      </c>
      <c r="F33" s="2">
        <v>130</v>
      </c>
      <c r="G33" s="2">
        <v>705</v>
      </c>
      <c r="H33" s="2">
        <v>90</v>
      </c>
      <c r="I33" s="2">
        <v>0</v>
      </c>
      <c r="J33" s="2">
        <v>1</v>
      </c>
      <c r="K33" s="2">
        <v>0</v>
      </c>
      <c r="L33" s="2">
        <v>0</v>
      </c>
      <c r="M33" s="2">
        <v>8</v>
      </c>
      <c r="N33" s="2">
        <v>0</v>
      </c>
      <c r="O33" s="2">
        <v>0</v>
      </c>
      <c r="P33" s="2">
        <v>0</v>
      </c>
      <c r="Q33" s="28">
        <f t="shared" si="0"/>
        <v>1664</v>
      </c>
      <c r="R33" s="5" t="s">
        <v>78</v>
      </c>
      <c r="S33" s="2">
        <v>69</v>
      </c>
      <c r="T33" s="2">
        <v>1063</v>
      </c>
      <c r="U33" s="2">
        <v>0</v>
      </c>
      <c r="V33" s="2">
        <v>0</v>
      </c>
      <c r="W33" s="2">
        <v>519</v>
      </c>
      <c r="X33" s="2">
        <v>13</v>
      </c>
      <c r="Y33" s="33">
        <f t="shared" si="3"/>
        <v>1664</v>
      </c>
      <c r="Z33" s="2">
        <v>373</v>
      </c>
      <c r="AA33" s="2">
        <v>704</v>
      </c>
      <c r="AB33" s="2">
        <v>436</v>
      </c>
      <c r="AC33" s="2">
        <v>114</v>
      </c>
      <c r="AD33" s="2">
        <v>5</v>
      </c>
      <c r="AE33" s="2">
        <v>0</v>
      </c>
      <c r="AF33" s="2">
        <v>32</v>
      </c>
      <c r="AG33" s="34">
        <f t="shared" si="1"/>
        <v>1664</v>
      </c>
      <c r="AH33" s="2">
        <v>1076972458</v>
      </c>
      <c r="AI33" s="2">
        <v>-72746494</v>
      </c>
      <c r="AJ33" s="2">
        <v>151100</v>
      </c>
      <c r="AK33" s="28">
        <f t="shared" si="2"/>
        <v>1004377064</v>
      </c>
    </row>
    <row r="34" spans="1:37" x14ac:dyDescent="0.25">
      <c r="A34" s="32" t="s">
        <v>79</v>
      </c>
      <c r="B34" s="2">
        <v>15</v>
      </c>
      <c r="C34" s="2">
        <v>25</v>
      </c>
      <c r="D34" s="2">
        <v>168</v>
      </c>
      <c r="E34" s="2">
        <v>0</v>
      </c>
      <c r="F34" s="2">
        <v>13</v>
      </c>
      <c r="G34" s="2">
        <v>17</v>
      </c>
      <c r="H34" s="2">
        <v>88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8">
        <f t="shared" si="0"/>
        <v>327</v>
      </c>
      <c r="R34" s="5" t="s">
        <v>79</v>
      </c>
      <c r="S34" s="2">
        <v>31</v>
      </c>
      <c r="T34" s="2">
        <v>239</v>
      </c>
      <c r="U34" s="2">
        <v>8</v>
      </c>
      <c r="V34" s="2">
        <v>2</v>
      </c>
      <c r="W34" s="2">
        <v>46</v>
      </c>
      <c r="X34" s="2">
        <v>1</v>
      </c>
      <c r="Y34" s="33">
        <f t="shared" si="3"/>
        <v>327</v>
      </c>
      <c r="Z34" s="2">
        <v>43</v>
      </c>
      <c r="AA34" s="2">
        <v>217</v>
      </c>
      <c r="AB34" s="2">
        <v>35</v>
      </c>
      <c r="AC34" s="2">
        <v>18</v>
      </c>
      <c r="AD34" s="2">
        <v>0</v>
      </c>
      <c r="AE34" s="2">
        <v>0</v>
      </c>
      <c r="AF34" s="2">
        <v>0</v>
      </c>
      <c r="AG34" s="34">
        <v>327</v>
      </c>
      <c r="AH34" s="2">
        <v>151752915</v>
      </c>
      <c r="AI34" s="2">
        <v>-11131215</v>
      </c>
      <c r="AJ34" s="2">
        <v>0</v>
      </c>
      <c r="AK34" s="28">
        <f t="shared" si="2"/>
        <v>140621700</v>
      </c>
    </row>
    <row r="35" spans="1:37" x14ac:dyDescent="0.25">
      <c r="A35" s="32" t="s">
        <v>80</v>
      </c>
      <c r="B35" s="2">
        <v>335</v>
      </c>
      <c r="C35" s="2">
        <v>89</v>
      </c>
      <c r="D35" s="2">
        <v>1695</v>
      </c>
      <c r="E35" s="2">
        <v>0</v>
      </c>
      <c r="F35" s="2">
        <v>47</v>
      </c>
      <c r="G35" s="2">
        <v>1461</v>
      </c>
      <c r="H35" s="2">
        <v>471</v>
      </c>
      <c r="I35" s="2">
        <v>6</v>
      </c>
      <c r="J35" s="2">
        <v>0</v>
      </c>
      <c r="K35" s="2">
        <v>0</v>
      </c>
      <c r="L35" s="2">
        <v>0</v>
      </c>
      <c r="M35" s="2">
        <v>22</v>
      </c>
      <c r="N35" s="2">
        <v>0</v>
      </c>
      <c r="O35" s="2">
        <v>0</v>
      </c>
      <c r="P35" s="2">
        <v>0</v>
      </c>
      <c r="Q35" s="28">
        <f t="shared" si="0"/>
        <v>4126</v>
      </c>
      <c r="R35" s="5" t="s">
        <v>80</v>
      </c>
      <c r="S35" s="2">
        <v>174</v>
      </c>
      <c r="T35" s="2">
        <v>2635</v>
      </c>
      <c r="U35" s="2">
        <v>0</v>
      </c>
      <c r="V35" s="2">
        <v>0</v>
      </c>
      <c r="W35" s="2">
        <v>1225</v>
      </c>
      <c r="X35" s="2">
        <v>92</v>
      </c>
      <c r="Y35" s="33">
        <f t="shared" si="3"/>
        <v>4126</v>
      </c>
      <c r="Z35" s="2">
        <v>176</v>
      </c>
      <c r="AA35" s="2">
        <v>1399</v>
      </c>
      <c r="AB35" s="2">
        <v>1477</v>
      </c>
      <c r="AC35" s="2">
        <v>632</v>
      </c>
      <c r="AD35" s="2">
        <v>0</v>
      </c>
      <c r="AE35" s="2">
        <v>31</v>
      </c>
      <c r="AF35" s="2">
        <v>411</v>
      </c>
      <c r="AG35" s="34">
        <f t="shared" si="1"/>
        <v>4126</v>
      </c>
      <c r="AH35" s="2">
        <v>12705313102</v>
      </c>
      <c r="AI35" s="2">
        <v>-1041227250</v>
      </c>
      <c r="AJ35" s="2">
        <v>11060400</v>
      </c>
      <c r="AK35" s="28">
        <f t="shared" si="2"/>
        <v>11675146252</v>
      </c>
    </row>
    <row r="36" spans="1:37" x14ac:dyDescent="0.25">
      <c r="A36" s="32" t="s">
        <v>81</v>
      </c>
      <c r="B36" s="2">
        <v>8</v>
      </c>
      <c r="C36" s="2">
        <v>8</v>
      </c>
      <c r="D36" s="2">
        <v>56</v>
      </c>
      <c r="E36" s="2">
        <v>0</v>
      </c>
      <c r="F36" s="2">
        <v>2</v>
      </c>
      <c r="G36" s="2">
        <v>24</v>
      </c>
      <c r="H36" s="2">
        <v>42</v>
      </c>
      <c r="I36" s="2">
        <v>0</v>
      </c>
      <c r="J36" s="2">
        <v>0</v>
      </c>
      <c r="K36" s="2">
        <v>3</v>
      </c>
      <c r="L36" s="2">
        <v>2</v>
      </c>
      <c r="M36" s="2">
        <v>1</v>
      </c>
      <c r="N36" s="2">
        <v>0</v>
      </c>
      <c r="O36" s="2">
        <v>0</v>
      </c>
      <c r="P36" s="2">
        <v>9</v>
      </c>
      <c r="Q36" s="28">
        <f t="shared" si="0"/>
        <v>155</v>
      </c>
      <c r="R36" s="5" t="s">
        <v>81</v>
      </c>
      <c r="S36" s="2">
        <v>24</v>
      </c>
      <c r="T36" s="2">
        <v>85</v>
      </c>
      <c r="U36" s="2">
        <v>3</v>
      </c>
      <c r="V36" s="2">
        <v>3</v>
      </c>
      <c r="W36" s="2">
        <v>29</v>
      </c>
      <c r="X36" s="2">
        <v>11</v>
      </c>
      <c r="Y36" s="33">
        <f t="shared" si="3"/>
        <v>155</v>
      </c>
      <c r="Z36" s="2">
        <v>22</v>
      </c>
      <c r="AA36" s="2">
        <v>57</v>
      </c>
      <c r="AB36" s="2">
        <v>27</v>
      </c>
      <c r="AC36" s="2">
        <v>14</v>
      </c>
      <c r="AD36" s="2">
        <v>1</v>
      </c>
      <c r="AE36" s="2">
        <v>0</v>
      </c>
      <c r="AF36" s="2">
        <v>34</v>
      </c>
      <c r="AG36" s="34">
        <f t="shared" si="1"/>
        <v>155</v>
      </c>
      <c r="AH36" s="2">
        <v>69023434</v>
      </c>
      <c r="AI36" s="2">
        <v>-8303163</v>
      </c>
      <c r="AJ36" s="2">
        <v>446840</v>
      </c>
      <c r="AK36" s="28">
        <f t="shared" si="2"/>
        <v>61167111</v>
      </c>
    </row>
    <row r="37" spans="1:37" x14ac:dyDescent="0.25">
      <c r="A37" s="32" t="s">
        <v>82</v>
      </c>
      <c r="B37" s="2">
        <v>17</v>
      </c>
      <c r="C37" s="2">
        <v>7</v>
      </c>
      <c r="D37" s="2">
        <v>122</v>
      </c>
      <c r="E37" s="2">
        <v>0</v>
      </c>
      <c r="F37" s="2">
        <v>30</v>
      </c>
      <c r="G37" s="2">
        <v>59</v>
      </c>
      <c r="H37" s="2">
        <v>53</v>
      </c>
      <c r="I37" s="2">
        <v>0</v>
      </c>
      <c r="J37" s="2">
        <v>1</v>
      </c>
      <c r="K37" s="2">
        <v>1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8">
        <f t="shared" si="0"/>
        <v>291</v>
      </c>
      <c r="R37" s="5" t="s">
        <v>82</v>
      </c>
      <c r="S37" s="2">
        <v>17</v>
      </c>
      <c r="T37" s="2">
        <v>144</v>
      </c>
      <c r="U37" s="2">
        <v>4</v>
      </c>
      <c r="V37" s="2">
        <v>1</v>
      </c>
      <c r="W37" s="2">
        <v>124</v>
      </c>
      <c r="X37" s="2">
        <v>1</v>
      </c>
      <c r="Y37" s="33">
        <f t="shared" si="3"/>
        <v>291</v>
      </c>
      <c r="Z37" s="2">
        <v>75</v>
      </c>
      <c r="AA37" s="2">
        <v>122</v>
      </c>
      <c r="AB37" s="2">
        <v>39</v>
      </c>
      <c r="AC37" s="2">
        <v>24</v>
      </c>
      <c r="AD37" s="2">
        <v>3</v>
      </c>
      <c r="AE37" s="2">
        <v>0</v>
      </c>
      <c r="AF37" s="2">
        <v>28</v>
      </c>
      <c r="AG37" s="34">
        <f t="shared" si="1"/>
        <v>291</v>
      </c>
      <c r="AH37" s="2">
        <v>370199140</v>
      </c>
      <c r="AI37" s="2">
        <v>-15947240</v>
      </c>
      <c r="AJ37" s="2">
        <v>66569100</v>
      </c>
      <c r="AK37" s="28">
        <f t="shared" si="2"/>
        <v>420821000</v>
      </c>
    </row>
    <row r="38" spans="1:37" x14ac:dyDescent="0.25">
      <c r="A38" s="32" t="s">
        <v>83</v>
      </c>
      <c r="B38" s="2">
        <v>29</v>
      </c>
      <c r="C38" s="2">
        <v>95</v>
      </c>
      <c r="D38" s="2">
        <v>224</v>
      </c>
      <c r="E38" s="2">
        <v>0</v>
      </c>
      <c r="F38" s="2">
        <v>25</v>
      </c>
      <c r="G38" s="2">
        <v>169</v>
      </c>
      <c r="H38" s="2">
        <v>177</v>
      </c>
      <c r="I38" s="2">
        <v>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8">
        <f t="shared" si="0"/>
        <v>720</v>
      </c>
      <c r="R38" s="5" t="s">
        <v>83</v>
      </c>
      <c r="S38" s="2">
        <v>47</v>
      </c>
      <c r="T38" s="2">
        <v>434</v>
      </c>
      <c r="U38" s="2">
        <v>1</v>
      </c>
      <c r="V38" s="2">
        <v>0</v>
      </c>
      <c r="W38" s="2">
        <v>232</v>
      </c>
      <c r="X38" s="2">
        <v>6</v>
      </c>
      <c r="Y38" s="33">
        <v>720</v>
      </c>
      <c r="Z38" s="2">
        <v>116</v>
      </c>
      <c r="AA38" s="2">
        <v>333</v>
      </c>
      <c r="AB38" s="2">
        <v>163</v>
      </c>
      <c r="AC38" s="2">
        <v>40</v>
      </c>
      <c r="AD38" s="2">
        <v>2</v>
      </c>
      <c r="AE38" s="2">
        <v>1</v>
      </c>
      <c r="AF38" s="2">
        <v>65</v>
      </c>
      <c r="AG38" s="34">
        <f t="shared" si="1"/>
        <v>720</v>
      </c>
      <c r="AH38" s="2">
        <v>611885500</v>
      </c>
      <c r="AI38" s="2">
        <v>-36052900</v>
      </c>
      <c r="AJ38" s="2">
        <v>32647400</v>
      </c>
      <c r="AK38" s="28">
        <f t="shared" si="2"/>
        <v>608480000</v>
      </c>
    </row>
    <row r="39" spans="1:37" x14ac:dyDescent="0.25">
      <c r="A39" s="32" t="s">
        <v>84</v>
      </c>
      <c r="B39" s="2">
        <v>354</v>
      </c>
      <c r="C39" s="2">
        <v>817</v>
      </c>
      <c r="D39" s="2">
        <v>1025</v>
      </c>
      <c r="E39" s="2">
        <v>2</v>
      </c>
      <c r="F39" s="2">
        <v>85</v>
      </c>
      <c r="G39" s="2">
        <v>91</v>
      </c>
      <c r="H39" s="2">
        <v>255</v>
      </c>
      <c r="I39" s="2">
        <v>4</v>
      </c>
      <c r="J39" s="2">
        <v>1</v>
      </c>
      <c r="K39" s="2">
        <v>0</v>
      </c>
      <c r="L39" s="2">
        <v>0</v>
      </c>
      <c r="M39" s="2">
        <v>9</v>
      </c>
      <c r="N39" s="2">
        <v>0</v>
      </c>
      <c r="O39" s="2">
        <v>0</v>
      </c>
      <c r="P39" s="2">
        <v>0</v>
      </c>
      <c r="Q39" s="28">
        <f t="shared" si="0"/>
        <v>2643</v>
      </c>
      <c r="R39" s="5" t="s">
        <v>84</v>
      </c>
      <c r="S39" s="2">
        <v>86</v>
      </c>
      <c r="T39" s="2">
        <v>2349</v>
      </c>
      <c r="U39" s="2">
        <v>11</v>
      </c>
      <c r="V39" s="2">
        <v>1</v>
      </c>
      <c r="W39" s="2">
        <v>172</v>
      </c>
      <c r="X39" s="2">
        <v>24</v>
      </c>
      <c r="Y39" s="33">
        <f t="shared" si="3"/>
        <v>2643</v>
      </c>
      <c r="Z39" s="2">
        <v>82</v>
      </c>
      <c r="AA39" s="2">
        <v>590</v>
      </c>
      <c r="AB39" s="2">
        <v>1088</v>
      </c>
      <c r="AC39" s="2">
        <v>552</v>
      </c>
      <c r="AD39" s="2">
        <v>1</v>
      </c>
      <c r="AE39" s="2">
        <v>4</v>
      </c>
      <c r="AF39" s="2">
        <v>326</v>
      </c>
      <c r="AG39" s="34">
        <f t="shared" si="1"/>
        <v>2643</v>
      </c>
      <c r="AH39" s="2">
        <v>2724442972</v>
      </c>
      <c r="AI39" s="2">
        <v>-147665645</v>
      </c>
      <c r="AJ39" s="2">
        <v>7380093</v>
      </c>
      <c r="AK39" s="28">
        <f t="shared" si="2"/>
        <v>2584157420</v>
      </c>
    </row>
    <row r="40" spans="1:37" x14ac:dyDescent="0.25">
      <c r="A40" s="32" t="s">
        <v>85</v>
      </c>
      <c r="B40" s="2">
        <v>39</v>
      </c>
      <c r="C40" s="2">
        <v>68</v>
      </c>
      <c r="D40" s="2">
        <v>226</v>
      </c>
      <c r="E40" s="2">
        <v>0</v>
      </c>
      <c r="F40" s="2">
        <v>17</v>
      </c>
      <c r="G40" s="2">
        <v>37</v>
      </c>
      <c r="H40" s="2">
        <v>102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8">
        <f t="shared" si="0"/>
        <v>490</v>
      </c>
      <c r="R40" s="5" t="s">
        <v>85</v>
      </c>
      <c r="S40" s="2">
        <v>49</v>
      </c>
      <c r="T40" s="2">
        <v>336</v>
      </c>
      <c r="U40" s="2">
        <v>2</v>
      </c>
      <c r="V40" s="2">
        <v>1</v>
      </c>
      <c r="W40" s="2">
        <v>92</v>
      </c>
      <c r="X40" s="2">
        <v>10</v>
      </c>
      <c r="Y40" s="33">
        <f t="shared" si="3"/>
        <v>490</v>
      </c>
      <c r="Z40" s="2">
        <v>25</v>
      </c>
      <c r="AA40" s="2">
        <v>110</v>
      </c>
      <c r="AB40" s="2">
        <v>190</v>
      </c>
      <c r="AC40" s="2">
        <v>54</v>
      </c>
      <c r="AD40" s="2">
        <v>3</v>
      </c>
      <c r="AE40" s="2">
        <v>0</v>
      </c>
      <c r="AF40" s="2">
        <v>108</v>
      </c>
      <c r="AG40" s="34">
        <f t="shared" si="1"/>
        <v>490</v>
      </c>
      <c r="AH40" s="2">
        <v>528372691</v>
      </c>
      <c r="AI40" s="2">
        <v>-27178085</v>
      </c>
      <c r="AJ40" s="2">
        <v>21725400</v>
      </c>
      <c r="AK40" s="28">
        <f t="shared" si="2"/>
        <v>522920006</v>
      </c>
    </row>
    <row r="41" spans="1:37" x14ac:dyDescent="0.25">
      <c r="A41" s="32" t="s">
        <v>86</v>
      </c>
      <c r="B41" s="2">
        <v>30</v>
      </c>
      <c r="C41" s="2">
        <v>42</v>
      </c>
      <c r="D41" s="2">
        <v>114</v>
      </c>
      <c r="E41" s="2">
        <v>0</v>
      </c>
      <c r="F41" s="2">
        <v>24</v>
      </c>
      <c r="G41" s="2">
        <v>123</v>
      </c>
      <c r="H41" s="2">
        <v>84</v>
      </c>
      <c r="I41" s="2">
        <v>5</v>
      </c>
      <c r="J41" s="2">
        <v>0</v>
      </c>
      <c r="K41" s="2">
        <v>0</v>
      </c>
      <c r="L41" s="2">
        <v>1</v>
      </c>
      <c r="M41" s="2">
        <v>10</v>
      </c>
      <c r="N41" s="2">
        <v>0</v>
      </c>
      <c r="O41" s="2">
        <v>0</v>
      </c>
      <c r="P41" s="2">
        <v>0</v>
      </c>
      <c r="Q41" s="28">
        <f t="shared" si="0"/>
        <v>433</v>
      </c>
      <c r="R41" s="5" t="s">
        <v>86</v>
      </c>
      <c r="S41" s="2">
        <v>58</v>
      </c>
      <c r="T41" s="2">
        <v>258</v>
      </c>
      <c r="U41" s="2">
        <v>0</v>
      </c>
      <c r="V41" s="2">
        <v>7</v>
      </c>
      <c r="W41" s="2">
        <v>102</v>
      </c>
      <c r="X41" s="2">
        <v>8</v>
      </c>
      <c r="Y41" s="33">
        <f t="shared" si="3"/>
        <v>433</v>
      </c>
      <c r="Z41" s="2">
        <v>46</v>
      </c>
      <c r="AA41" s="2">
        <v>154</v>
      </c>
      <c r="AB41" s="2">
        <v>108</v>
      </c>
      <c r="AC41" s="2">
        <v>56</v>
      </c>
      <c r="AD41" s="2">
        <v>26</v>
      </c>
      <c r="AE41" s="2">
        <v>0</v>
      </c>
      <c r="AF41" s="2">
        <v>43</v>
      </c>
      <c r="AG41" s="34">
        <f t="shared" si="1"/>
        <v>433</v>
      </c>
      <c r="AH41" s="2">
        <v>328745000</v>
      </c>
      <c r="AI41" s="2">
        <v>-21934800</v>
      </c>
      <c r="AJ41" s="2">
        <v>3671000</v>
      </c>
      <c r="AK41" s="28">
        <f t="shared" si="2"/>
        <v>310481200</v>
      </c>
    </row>
    <row r="42" spans="1:37" x14ac:dyDescent="0.25">
      <c r="A42" s="32" t="s">
        <v>87</v>
      </c>
      <c r="B42" s="2">
        <v>300</v>
      </c>
      <c r="C42" s="2">
        <v>84</v>
      </c>
      <c r="D42" s="2">
        <v>232</v>
      </c>
      <c r="E42" s="2">
        <v>1</v>
      </c>
      <c r="F42" s="2">
        <v>87</v>
      </c>
      <c r="G42" s="2">
        <v>561</v>
      </c>
      <c r="H42" s="2">
        <v>63</v>
      </c>
      <c r="I42" s="2">
        <v>5</v>
      </c>
      <c r="J42" s="2">
        <v>1</v>
      </c>
      <c r="K42" s="2">
        <v>0</v>
      </c>
      <c r="L42" s="2">
        <v>0</v>
      </c>
      <c r="M42" s="2">
        <v>12</v>
      </c>
      <c r="N42" s="2">
        <v>0</v>
      </c>
      <c r="O42" s="2">
        <v>0</v>
      </c>
      <c r="P42" s="2">
        <v>0</v>
      </c>
      <c r="Q42" s="28">
        <f t="shared" si="0"/>
        <v>1346</v>
      </c>
      <c r="R42" s="5" t="s">
        <v>87</v>
      </c>
      <c r="S42" s="2">
        <v>61</v>
      </c>
      <c r="T42" s="2">
        <v>573</v>
      </c>
      <c r="U42" s="2">
        <v>1</v>
      </c>
      <c r="V42" s="2">
        <v>0</v>
      </c>
      <c r="W42" s="2">
        <v>702</v>
      </c>
      <c r="X42" s="2">
        <v>9</v>
      </c>
      <c r="Y42" s="33">
        <f t="shared" si="3"/>
        <v>1346</v>
      </c>
      <c r="Z42" s="2">
        <v>205</v>
      </c>
      <c r="AA42" s="2">
        <v>777</v>
      </c>
      <c r="AB42" s="2">
        <v>256</v>
      </c>
      <c r="AC42" s="2">
        <v>40</v>
      </c>
      <c r="AD42" s="2">
        <v>16</v>
      </c>
      <c r="AE42" s="2">
        <v>0</v>
      </c>
      <c r="AF42" s="2">
        <v>52</v>
      </c>
      <c r="AG42" s="34">
        <f t="shared" si="1"/>
        <v>1346</v>
      </c>
      <c r="AH42" s="2">
        <v>615926553</v>
      </c>
      <c r="AI42" s="2">
        <v>-48321584</v>
      </c>
      <c r="AJ42" s="2">
        <v>3231600</v>
      </c>
      <c r="AK42" s="28">
        <f t="shared" si="2"/>
        <v>570836569</v>
      </c>
    </row>
    <row r="43" spans="1:37" x14ac:dyDescent="0.25">
      <c r="A43" s="32" t="s">
        <v>88</v>
      </c>
      <c r="B43" s="2">
        <v>14</v>
      </c>
      <c r="C43" s="2">
        <v>7</v>
      </c>
      <c r="D43" s="2">
        <v>17</v>
      </c>
      <c r="E43" s="2">
        <v>0</v>
      </c>
      <c r="F43" s="2">
        <v>3</v>
      </c>
      <c r="G43" s="2">
        <v>1</v>
      </c>
      <c r="H43" s="2">
        <v>18</v>
      </c>
      <c r="I43" s="2">
        <v>0</v>
      </c>
      <c r="J43" s="2">
        <v>0</v>
      </c>
      <c r="K43" s="2">
        <v>0</v>
      </c>
      <c r="L43" s="2">
        <v>2</v>
      </c>
      <c r="M43" s="2">
        <v>0</v>
      </c>
      <c r="N43" s="2">
        <v>0</v>
      </c>
      <c r="O43" s="2">
        <v>0</v>
      </c>
      <c r="P43" s="2">
        <v>0</v>
      </c>
      <c r="Q43" s="28">
        <f t="shared" si="0"/>
        <v>62</v>
      </c>
      <c r="R43" s="5" t="s">
        <v>88</v>
      </c>
      <c r="S43" s="2">
        <v>17</v>
      </c>
      <c r="T43" s="2">
        <v>29</v>
      </c>
      <c r="U43" s="2">
        <v>1</v>
      </c>
      <c r="V43" s="2">
        <v>0</v>
      </c>
      <c r="W43" s="2">
        <v>14</v>
      </c>
      <c r="X43" s="2">
        <v>1</v>
      </c>
      <c r="Y43" s="33">
        <f t="shared" si="3"/>
        <v>62</v>
      </c>
      <c r="Z43" s="2">
        <v>24</v>
      </c>
      <c r="AA43" s="2">
        <v>18</v>
      </c>
      <c r="AB43" s="2">
        <v>5</v>
      </c>
      <c r="AC43" s="2">
        <v>2</v>
      </c>
      <c r="AD43" s="2">
        <v>0</v>
      </c>
      <c r="AE43" s="2">
        <v>0</v>
      </c>
      <c r="AF43" s="2">
        <v>13</v>
      </c>
      <c r="AG43" s="34">
        <f t="shared" si="1"/>
        <v>62</v>
      </c>
      <c r="AH43" s="2">
        <v>17803732</v>
      </c>
      <c r="AI43" s="2">
        <v>-3593732</v>
      </c>
      <c r="AJ43" s="2">
        <v>313700</v>
      </c>
      <c r="AK43" s="28">
        <f t="shared" si="2"/>
        <v>14523700</v>
      </c>
    </row>
    <row r="44" spans="1:37" x14ac:dyDescent="0.25">
      <c r="A44" s="32" t="s">
        <v>89</v>
      </c>
      <c r="B44" s="2">
        <v>33</v>
      </c>
      <c r="C44" s="2">
        <v>41</v>
      </c>
      <c r="D44" s="2">
        <v>161</v>
      </c>
      <c r="E44" s="2">
        <v>0</v>
      </c>
      <c r="F44" s="2">
        <v>8</v>
      </c>
      <c r="G44" s="2">
        <v>26</v>
      </c>
      <c r="H44" s="2">
        <v>23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8">
        <f t="shared" si="0"/>
        <v>293</v>
      </c>
      <c r="R44" s="5" t="s">
        <v>89</v>
      </c>
      <c r="S44" s="2">
        <v>9</v>
      </c>
      <c r="T44" s="2">
        <v>239</v>
      </c>
      <c r="U44" s="2">
        <v>7</v>
      </c>
      <c r="V44" s="2">
        <v>2</v>
      </c>
      <c r="W44" s="2">
        <v>32</v>
      </c>
      <c r="X44" s="2">
        <v>4</v>
      </c>
      <c r="Y44" s="33">
        <f t="shared" si="3"/>
        <v>293</v>
      </c>
      <c r="Z44" s="2">
        <v>7</v>
      </c>
      <c r="AA44" s="2">
        <v>83</v>
      </c>
      <c r="AB44" s="2">
        <v>106</v>
      </c>
      <c r="AC44" s="2">
        <v>47</v>
      </c>
      <c r="AD44" s="2">
        <v>2</v>
      </c>
      <c r="AE44" s="2">
        <v>0</v>
      </c>
      <c r="AF44" s="2">
        <v>48</v>
      </c>
      <c r="AG44" s="34">
        <f t="shared" si="1"/>
        <v>293</v>
      </c>
      <c r="AH44" s="2">
        <v>272344900</v>
      </c>
      <c r="AI44" s="2">
        <v>-15322110</v>
      </c>
      <c r="AJ44" s="2">
        <v>5507600</v>
      </c>
      <c r="AK44" s="28">
        <f t="shared" si="2"/>
        <v>262530390</v>
      </c>
    </row>
    <row r="45" spans="1:37" x14ac:dyDescent="0.25">
      <c r="A45" s="32" t="s">
        <v>90</v>
      </c>
      <c r="B45" s="2">
        <v>24</v>
      </c>
      <c r="C45" s="2">
        <v>26</v>
      </c>
      <c r="D45" s="2">
        <v>47</v>
      </c>
      <c r="E45" s="2">
        <v>0</v>
      </c>
      <c r="F45" s="2">
        <v>9</v>
      </c>
      <c r="G45" s="2">
        <v>21</v>
      </c>
      <c r="H45" s="2">
        <v>47</v>
      </c>
      <c r="I45" s="2">
        <v>0</v>
      </c>
      <c r="J45" s="2">
        <v>0</v>
      </c>
      <c r="K45" s="2">
        <v>5</v>
      </c>
      <c r="L45" s="2">
        <v>2</v>
      </c>
      <c r="M45" s="2">
        <v>0</v>
      </c>
      <c r="N45" s="2">
        <v>0</v>
      </c>
      <c r="O45" s="2">
        <v>0</v>
      </c>
      <c r="P45" s="2">
        <v>0</v>
      </c>
      <c r="Q45" s="28">
        <f t="shared" si="0"/>
        <v>181</v>
      </c>
      <c r="R45" s="5" t="s">
        <v>90</v>
      </c>
      <c r="S45" s="2">
        <v>27</v>
      </c>
      <c r="T45" s="2">
        <v>98</v>
      </c>
      <c r="U45" s="2">
        <v>11</v>
      </c>
      <c r="V45" s="2">
        <v>2</v>
      </c>
      <c r="W45" s="2">
        <v>42</v>
      </c>
      <c r="X45" s="2">
        <v>1</v>
      </c>
      <c r="Y45" s="33">
        <f t="shared" si="3"/>
        <v>181</v>
      </c>
      <c r="Z45" s="2">
        <v>19</v>
      </c>
      <c r="AA45" s="2">
        <v>80</v>
      </c>
      <c r="AB45" s="2">
        <v>25</v>
      </c>
      <c r="AC45" s="2">
        <v>5</v>
      </c>
      <c r="AD45" s="2">
        <v>12</v>
      </c>
      <c r="AE45" s="2">
        <v>3</v>
      </c>
      <c r="AF45" s="2">
        <v>37</v>
      </c>
      <c r="AG45" s="34">
        <f t="shared" si="1"/>
        <v>181</v>
      </c>
      <c r="AH45" s="2">
        <v>82798300</v>
      </c>
      <c r="AI45" s="2">
        <v>-4637200</v>
      </c>
      <c r="AJ45" s="2">
        <v>2014700</v>
      </c>
      <c r="AK45" s="28">
        <f t="shared" si="2"/>
        <v>80175800</v>
      </c>
    </row>
    <row r="46" spans="1:37" x14ac:dyDescent="0.25">
      <c r="A46" s="32" t="s">
        <v>91</v>
      </c>
      <c r="B46" s="2">
        <v>24</v>
      </c>
      <c r="C46" s="2">
        <v>135</v>
      </c>
      <c r="D46" s="2">
        <v>177</v>
      </c>
      <c r="E46" s="2">
        <v>0</v>
      </c>
      <c r="F46" s="2">
        <v>48</v>
      </c>
      <c r="G46" s="2">
        <v>593</v>
      </c>
      <c r="H46" s="2">
        <v>102</v>
      </c>
      <c r="I46" s="2">
        <v>0</v>
      </c>
      <c r="J46" s="2">
        <v>0</v>
      </c>
      <c r="K46" s="2">
        <v>0</v>
      </c>
      <c r="L46" s="2">
        <v>0</v>
      </c>
      <c r="M46" s="2">
        <v>5</v>
      </c>
      <c r="N46" s="2">
        <v>0</v>
      </c>
      <c r="O46" s="2">
        <v>0</v>
      </c>
      <c r="P46" s="2">
        <v>0</v>
      </c>
      <c r="Q46" s="28">
        <f t="shared" si="0"/>
        <v>1084</v>
      </c>
      <c r="R46" s="5" t="s">
        <v>91</v>
      </c>
      <c r="S46" s="2">
        <v>74</v>
      </c>
      <c r="T46" s="2">
        <v>429</v>
      </c>
      <c r="U46" s="2">
        <v>0</v>
      </c>
      <c r="V46" s="2">
        <v>0</v>
      </c>
      <c r="W46" s="2">
        <v>576</v>
      </c>
      <c r="X46" s="2">
        <v>5</v>
      </c>
      <c r="Y46" s="33">
        <v>1084</v>
      </c>
      <c r="Z46" s="2">
        <v>397</v>
      </c>
      <c r="AA46" s="2">
        <v>318</v>
      </c>
      <c r="AB46" s="2">
        <v>127</v>
      </c>
      <c r="AC46" s="2">
        <v>24</v>
      </c>
      <c r="AD46" s="2">
        <v>6</v>
      </c>
      <c r="AE46" s="2">
        <v>0</v>
      </c>
      <c r="AF46" s="2">
        <v>212</v>
      </c>
      <c r="AG46" s="34">
        <f t="shared" si="1"/>
        <v>1084</v>
      </c>
      <c r="AH46" s="2">
        <v>464722868</v>
      </c>
      <c r="AI46" s="2">
        <v>-15271000</v>
      </c>
      <c r="AJ46" s="2">
        <v>1550340</v>
      </c>
      <c r="AK46" s="28">
        <f t="shared" si="2"/>
        <v>451002208</v>
      </c>
    </row>
    <row r="47" spans="1:37" x14ac:dyDescent="0.25">
      <c r="A47" s="32" t="s">
        <v>92</v>
      </c>
      <c r="B47" s="2">
        <v>0</v>
      </c>
      <c r="C47" s="2">
        <v>7</v>
      </c>
      <c r="D47" s="2">
        <v>38</v>
      </c>
      <c r="E47" s="2">
        <v>0</v>
      </c>
      <c r="F47" s="2">
        <v>1</v>
      </c>
      <c r="G47" s="2">
        <v>17</v>
      </c>
      <c r="H47" s="2">
        <v>9</v>
      </c>
      <c r="I47" s="2">
        <v>0</v>
      </c>
      <c r="J47" s="2">
        <v>0</v>
      </c>
      <c r="K47" s="2">
        <v>0</v>
      </c>
      <c r="L47" s="2">
        <v>0</v>
      </c>
      <c r="M47" s="2">
        <v>4</v>
      </c>
      <c r="N47" s="2">
        <v>0</v>
      </c>
      <c r="O47" s="2">
        <v>0</v>
      </c>
      <c r="P47" s="2">
        <v>2</v>
      </c>
      <c r="Q47" s="28">
        <f>SUM(B47:P47)</f>
        <v>78</v>
      </c>
      <c r="R47" s="5" t="s">
        <v>92</v>
      </c>
      <c r="S47" s="2">
        <v>13</v>
      </c>
      <c r="T47" s="2">
        <v>38</v>
      </c>
      <c r="U47" s="2">
        <v>1</v>
      </c>
      <c r="V47" s="2">
        <v>1</v>
      </c>
      <c r="W47" s="2">
        <v>20</v>
      </c>
      <c r="X47" s="2">
        <v>6</v>
      </c>
      <c r="Y47" s="33">
        <f t="shared" si="3"/>
        <v>79</v>
      </c>
      <c r="Z47" s="2">
        <v>11</v>
      </c>
      <c r="AA47" s="2">
        <v>38</v>
      </c>
      <c r="AB47" s="2">
        <v>14</v>
      </c>
      <c r="AC47" s="2">
        <v>1</v>
      </c>
      <c r="AD47" s="2">
        <v>0</v>
      </c>
      <c r="AE47" s="2">
        <v>0</v>
      </c>
      <c r="AF47" s="2">
        <v>15</v>
      </c>
      <c r="AG47" s="34">
        <f t="shared" si="1"/>
        <v>79</v>
      </c>
      <c r="AH47" s="2">
        <v>35922071</v>
      </c>
      <c r="AI47" s="2">
        <v>-2545571</v>
      </c>
      <c r="AJ47" s="2">
        <v>105700</v>
      </c>
      <c r="AK47" s="28">
        <f t="shared" si="2"/>
        <v>33482200</v>
      </c>
    </row>
    <row r="48" spans="1:37" x14ac:dyDescent="0.25">
      <c r="A48" s="3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35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34" t="s">
        <v>16</v>
      </c>
      <c r="B49" s="34">
        <f t="shared" ref="B49:P49" si="4">SUM(B27:B47)</f>
        <v>1330</v>
      </c>
      <c r="C49" s="34">
        <f t="shared" si="4"/>
        <v>2163</v>
      </c>
      <c r="D49" s="34">
        <f t="shared" si="4"/>
        <v>5970</v>
      </c>
      <c r="E49" s="34">
        <f t="shared" si="4"/>
        <v>330</v>
      </c>
      <c r="F49" s="34">
        <f t="shared" si="4"/>
        <v>609</v>
      </c>
      <c r="G49" s="34">
        <f t="shared" si="4"/>
        <v>4430</v>
      </c>
      <c r="H49" s="34">
        <f t="shared" si="4"/>
        <v>2180</v>
      </c>
      <c r="I49" s="34">
        <f t="shared" si="4"/>
        <v>39</v>
      </c>
      <c r="J49" s="34">
        <f t="shared" si="4"/>
        <v>8</v>
      </c>
      <c r="K49" s="34">
        <f t="shared" si="4"/>
        <v>13</v>
      </c>
      <c r="L49" s="34">
        <f t="shared" si="4"/>
        <v>10</v>
      </c>
      <c r="M49" s="34">
        <f t="shared" si="4"/>
        <v>82</v>
      </c>
      <c r="N49" s="34">
        <f t="shared" si="4"/>
        <v>0</v>
      </c>
      <c r="O49" s="34">
        <f>SUM(O27:O47)</f>
        <v>0</v>
      </c>
      <c r="P49" s="34">
        <f t="shared" si="4"/>
        <v>55</v>
      </c>
      <c r="Q49" s="34">
        <f>SUM(Q27:Q47)</f>
        <v>17219</v>
      </c>
      <c r="R49" s="34" t="s">
        <v>16</v>
      </c>
      <c r="S49" s="34">
        <f t="shared" ref="S49:X49" si="5">SUM(S27:S47)</f>
        <v>968</v>
      </c>
      <c r="T49" s="34">
        <f t="shared" si="5"/>
        <v>11041</v>
      </c>
      <c r="U49" s="34">
        <f t="shared" si="5"/>
        <v>56</v>
      </c>
      <c r="V49" s="34">
        <f t="shared" si="5"/>
        <v>22</v>
      </c>
      <c r="W49" s="34">
        <f t="shared" si="5"/>
        <v>4809</v>
      </c>
      <c r="X49" s="34">
        <f t="shared" si="5"/>
        <v>322</v>
      </c>
      <c r="Y49" s="34">
        <f>SUM(Y27:Y47)</f>
        <v>17218</v>
      </c>
      <c r="Z49" s="34">
        <f t="shared" ref="Z49:AG49" si="6">SUM(Z27:Z47)</f>
        <v>2230</v>
      </c>
      <c r="AA49" s="34">
        <f t="shared" si="6"/>
        <v>5983</v>
      </c>
      <c r="AB49" s="34">
        <f t="shared" si="6"/>
        <v>4907</v>
      </c>
      <c r="AC49" s="34">
        <f t="shared" si="6"/>
        <v>1994</v>
      </c>
      <c r="AD49" s="34">
        <f t="shared" si="6"/>
        <v>88</v>
      </c>
      <c r="AE49" s="34">
        <f t="shared" si="6"/>
        <v>61</v>
      </c>
      <c r="AF49" s="34">
        <f t="shared" si="6"/>
        <v>1941</v>
      </c>
      <c r="AG49" s="34">
        <f t="shared" si="6"/>
        <v>17218</v>
      </c>
      <c r="AH49" s="36">
        <f>SUM(AH27:AH48)</f>
        <v>24472289364</v>
      </c>
      <c r="AI49" s="37">
        <f>SUM(AI27:AI48)</f>
        <v>-1715510004</v>
      </c>
      <c r="AJ49" s="36">
        <f>SUM(AJ27:AJ48)</f>
        <v>179643759</v>
      </c>
      <c r="AK49" s="36">
        <f>SUM(AK27:AK48)</f>
        <v>22936423119</v>
      </c>
    </row>
    <row r="50" spans="1:37" ht="15.75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9"/>
      <c r="AK50" s="39"/>
    </row>
  </sheetData>
  <mergeCells count="13">
    <mergeCell ref="B20:P20"/>
    <mergeCell ref="S20:Y20"/>
    <mergeCell ref="AH20:AJ20"/>
    <mergeCell ref="A15:Q15"/>
    <mergeCell ref="R15:AK15"/>
    <mergeCell ref="A16:Q16"/>
    <mergeCell ref="R16:AK16"/>
    <mergeCell ref="A14:Q14"/>
    <mergeCell ref="R14:AK14"/>
    <mergeCell ref="A17:Q17"/>
    <mergeCell ref="R17:AK17"/>
    <mergeCell ref="B18:P18"/>
    <mergeCell ref="S18:Y18"/>
  </mergeCells>
  <pageMargins left="0.7" right="0.7" top="0.75" bottom="0.75" header="0.3" footer="0.3"/>
  <pageSetup scale="45" orientation="landscape" r:id="rId1"/>
  <headerFooter>
    <oddHeader>&amp;C&amp;G</oddHeader>
  </headerFooter>
  <colBreaks count="1" manualBreakCount="1">
    <brk id="17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Office of Treasury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Santiago</dc:creator>
  <cp:lastModifiedBy>Santiago, Christopher</cp:lastModifiedBy>
  <cp:lastPrinted>2023-01-18T19:00:12Z</cp:lastPrinted>
  <dcterms:created xsi:type="dcterms:W3CDTF">2018-11-20T15:53:00Z</dcterms:created>
  <dcterms:modified xsi:type="dcterms:W3CDTF">2023-12-13T12:47:37Z</dcterms:modified>
</cp:coreProperties>
</file>