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calcChain.xml><?xml version="1.0" encoding="utf-8"?>
<calcChain xmlns="http://schemas.openxmlformats.org/spreadsheetml/2006/main">
  <c r="AK49" i="1" l="1"/>
  <c r="AJ49" i="1"/>
  <c r="AI49" i="1"/>
  <c r="AH49" i="1"/>
  <c r="AF49" i="1"/>
  <c r="AE49" i="1"/>
  <c r="AD49" i="1"/>
  <c r="AC49" i="1"/>
  <c r="AB49" i="1"/>
  <c r="AA49" i="1"/>
  <c r="Z49" i="1"/>
  <c r="X49" i="1"/>
  <c r="W49" i="1"/>
  <c r="V49" i="1"/>
  <c r="U49" i="1"/>
  <c r="T49" i="1"/>
  <c r="S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K47" i="1"/>
  <c r="AG47" i="1"/>
  <c r="Y47" i="1"/>
  <c r="Q47" i="1"/>
  <c r="AK46" i="1"/>
  <c r="AG46" i="1"/>
  <c r="Y46" i="1"/>
  <c r="Q46" i="1"/>
  <c r="AK45" i="1"/>
  <c r="AG45" i="1"/>
  <c r="Y45" i="1"/>
  <c r="Q45" i="1"/>
  <c r="AK44" i="1"/>
  <c r="AG44" i="1"/>
  <c r="Y44" i="1"/>
  <c r="Q44" i="1"/>
  <c r="AK43" i="1"/>
  <c r="AG43" i="1"/>
  <c r="Y43" i="1"/>
  <c r="Q43" i="1"/>
  <c r="AK42" i="1"/>
  <c r="AG42" i="1"/>
  <c r="Y42" i="1"/>
  <c r="Q42" i="1"/>
  <c r="AK41" i="1"/>
  <c r="AG41" i="1"/>
  <c r="Y41" i="1"/>
  <c r="Q41" i="1"/>
  <c r="AK40" i="1"/>
  <c r="AG40" i="1"/>
  <c r="Y40" i="1"/>
  <c r="Q40" i="1"/>
  <c r="AK39" i="1"/>
  <c r="AG39" i="1"/>
  <c r="Y39" i="1"/>
  <c r="Q39" i="1"/>
  <c r="AK38" i="1"/>
  <c r="AG38" i="1"/>
  <c r="Y38" i="1"/>
  <c r="Q38" i="1"/>
  <c r="AK37" i="1"/>
  <c r="AG37" i="1"/>
  <c r="Y37" i="1"/>
  <c r="Q37" i="1"/>
  <c r="AK36" i="1"/>
  <c r="AG36" i="1"/>
  <c r="Y36" i="1"/>
  <c r="Q36" i="1"/>
  <c r="AK35" i="1"/>
  <c r="AG35" i="1"/>
  <c r="Y35" i="1"/>
  <c r="Q35" i="1"/>
  <c r="AK34" i="1"/>
  <c r="AG34" i="1"/>
  <c r="Y34" i="1"/>
  <c r="Q34" i="1"/>
  <c r="AK33" i="1"/>
  <c r="AG33" i="1"/>
  <c r="Y33" i="1"/>
  <c r="Q33" i="1"/>
  <c r="AK32" i="1"/>
  <c r="AG32" i="1"/>
  <c r="Y32" i="1"/>
  <c r="Q32" i="1"/>
  <c r="AK31" i="1"/>
  <c r="AG31" i="1"/>
  <c r="Y31" i="1"/>
  <c r="Q31" i="1"/>
  <c r="AK30" i="1"/>
  <c r="AG30" i="1"/>
  <c r="Y30" i="1"/>
  <c r="Q30" i="1"/>
  <c r="AK29" i="1"/>
  <c r="AG29" i="1"/>
  <c r="AG49" i="1" s="1"/>
  <c r="Y29" i="1"/>
  <c r="Q29" i="1"/>
  <c r="AK28" i="1"/>
  <c r="Y28" i="1"/>
  <c r="Q28" i="1"/>
  <c r="AK27" i="1"/>
  <c r="AG27" i="1"/>
  <c r="Y27" i="1"/>
  <c r="Y49" i="1" s="1"/>
  <c r="Q27" i="1"/>
  <c r="Q49" i="1" s="1"/>
</calcChain>
</file>

<file path=xl/sharedStrings.xml><?xml version="1.0" encoding="utf-8"?>
<sst xmlns="http://schemas.openxmlformats.org/spreadsheetml/2006/main" count="146" uniqueCount="94">
  <si>
    <t>STATE OF NEW JERSEY  -  DIVISION OF TAXATION</t>
  </si>
  <si>
    <t>PROPERTY ADMINISTRATION</t>
  </si>
  <si>
    <t>SUMMARY OF  COUNTY TAX BOARD APPEALS REPORT PURSUANT TO c.499 P.L. 1979 (N.J.S.A.54:3-5.1)</t>
  </si>
  <si>
    <t xml:space="preserve"> </t>
  </si>
  <si>
    <t>DISPOSITIONS</t>
  </si>
  <si>
    <t>CLASSIFICATION</t>
  </si>
  <si>
    <t>FILING FEE</t>
  </si>
  <si>
    <t>ASSESSED VALUATION AMOUNTS</t>
  </si>
  <si>
    <t>COUNTY</t>
  </si>
  <si>
    <t xml:space="preserve">    ASSESSMENT</t>
  </si>
  <si>
    <t xml:space="preserve">       STIPULATED</t>
  </si>
  <si>
    <t xml:space="preserve">   FREEZE</t>
  </si>
  <si>
    <t>DISMISSED</t>
  </si>
  <si>
    <t xml:space="preserve">  WITH-</t>
  </si>
  <si>
    <t>PROPERTY TAX</t>
  </si>
  <si>
    <t>FARMLAND</t>
  </si>
  <si>
    <t>CLASSIFI-</t>
  </si>
  <si>
    <t>REAP</t>
  </si>
  <si>
    <t>DISASTER</t>
  </si>
  <si>
    <t>OTHER</t>
  </si>
  <si>
    <t>TOTAL</t>
  </si>
  <si>
    <t>CLASS 1</t>
  </si>
  <si>
    <t>CLASS 2</t>
  </si>
  <si>
    <t>CLASS 3A</t>
  </si>
  <si>
    <t>CLASS 3B</t>
  </si>
  <si>
    <t>CLASS 4</t>
  </si>
  <si>
    <t xml:space="preserve">    ORIGINAL AMOUNT</t>
  </si>
  <si>
    <t xml:space="preserve">     TOTAL AMOUNT</t>
  </si>
  <si>
    <t xml:space="preserve">      ADJUSTED</t>
  </si>
  <si>
    <t xml:space="preserve">      REVISED</t>
  </si>
  <si>
    <t xml:space="preserve">       AFFIRMED</t>
  </si>
  <si>
    <t xml:space="preserve">     ACT</t>
  </si>
  <si>
    <t>with PREDUDICE</t>
  </si>
  <si>
    <t>without</t>
  </si>
  <si>
    <t>DRAWN</t>
  </si>
  <si>
    <t>DEDUCTION</t>
  </si>
  <si>
    <t>ASSESSMENT</t>
  </si>
  <si>
    <t>CATION</t>
  </si>
  <si>
    <t>CREDIT</t>
  </si>
  <si>
    <t>RELIEF</t>
  </si>
  <si>
    <t>NUMBER</t>
  </si>
  <si>
    <t>VACANT</t>
  </si>
  <si>
    <t>RESIDENTIAL</t>
  </si>
  <si>
    <t>FARM</t>
  </si>
  <si>
    <t>COMMERCIAL</t>
  </si>
  <si>
    <t>CLASS</t>
  </si>
  <si>
    <t xml:space="preserve">  OTHER</t>
  </si>
  <si>
    <t>NO</t>
  </si>
  <si>
    <t>OF ASSESSED</t>
  </si>
  <si>
    <t xml:space="preserve">       NET ASSESSMENTS</t>
  </si>
  <si>
    <t>PREJUDICE</t>
  </si>
  <si>
    <t>GRANTED</t>
  </si>
  <si>
    <t>DENIED</t>
  </si>
  <si>
    <t>OF APPEALS</t>
  </si>
  <si>
    <t>LAND</t>
  </si>
  <si>
    <t>REGULAR</t>
  </si>
  <si>
    <t>QUALIFIED</t>
  </si>
  <si>
    <t>INDUSTRIAL</t>
  </si>
  <si>
    <t>APPEALS</t>
  </si>
  <si>
    <t>$5.00</t>
  </si>
  <si>
    <t>$25.00</t>
  </si>
  <si>
    <t>$100.00</t>
  </si>
  <si>
    <t>$150.00</t>
  </si>
  <si>
    <t xml:space="preserve"> $25</t>
  </si>
  <si>
    <t>$25</t>
  </si>
  <si>
    <t>FEE</t>
  </si>
  <si>
    <t>VALUATION APPEALED</t>
  </si>
  <si>
    <t>VALUATION REDUCTION</t>
  </si>
  <si>
    <t>VALUATION INCREASE</t>
  </si>
  <si>
    <t xml:space="preserve">    (COL. 5-6+7)</t>
  </si>
  <si>
    <t>APARTMENT</t>
  </si>
  <si>
    <t>BY CLASS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</si>
  <si>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</si>
  <si>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</si>
  <si>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</si>
  <si>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</si>
  <si>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</si>
  <si>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</si>
  <si>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</si>
  <si>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</si>
  <si>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</si>
  <si>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</si>
  <si>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</si>
  <si>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</si>
  <si>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</si>
  <si>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</si>
  <si>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</si>
  <si>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</si>
  <si>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</si>
  <si>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</si>
  <si>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</si>
  <si>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</si>
  <si>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</si>
  <si>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SUMMARY OF PROPERTY TAX APPEALS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</si>
</sst>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6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indexed="22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  <family val="2"/>
    </font>
    <font>
      <b/>
      <sz val="8"/>
      <color indexed="8"/>
      <name val="Times New Roman"/>
      <family val="1"/>
    </font>
    <font>
      <b/>
      <sz val="6"/>
      <color indexed="8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37" fontId="3" fillId="6" borderId="0" xfId="0" applyNumberFormat="1" applyFont="1" applyFill="1" applyProtection="1"/>
    <xf numFmtId="37" fontId="3" fillId="3" borderId="0" xfId="0" applyNumberFormat="1" applyFont="1" applyFill="1" applyProtection="1"/>
    <xf numFmtId="0" fontId="0" fillId="0" borderId="0" xfId="0" applyProtection="1"/>
    <xf numFmtId="37" fontId="3" fillId="2" borderId="0" xfId="0" applyNumberFormat="1" applyFont="1" applyFill="1" applyProtection="1"/>
    <xf numFmtId="37" fontId="4" fillId="0" borderId="0" xfId="0" applyNumberFormat="1" applyFont="1" applyAlignment="1" applyProtection="1">
      <alignment horizontal="center"/>
    </xf>
    <xf numFmtId="37" fontId="3" fillId="4" borderId="0" xfId="0" applyNumberFormat="1" applyFont="1" applyFill="1" applyProtection="1"/>
    <xf numFmtId="37" fontId="3" fillId="0" borderId="0" xfId="0" applyNumberFormat="1" applyFont="1" applyProtection="1"/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0" fillId="0" borderId="0" xfId="0" applyNumberFormat="1" applyProtection="1"/>
    <xf numFmtId="37" fontId="1" fillId="0" borderId="0" xfId="0" applyNumberFormat="1" applyFont="1" applyAlignment="1" applyProtection="1"/>
    <xf numFmtId="37" fontId="6" fillId="2" borderId="0" xfId="0" applyNumberFormat="1" applyFont="1" applyFill="1" applyProtection="1"/>
    <xf numFmtId="37" fontId="7" fillId="0" borderId="0" xfId="0" applyNumberFormat="1" applyFont="1" applyProtection="1"/>
    <xf numFmtId="37" fontId="5" fillId="2" borderId="0" xfId="0" applyNumberFormat="1" applyFont="1" applyFill="1" applyProtection="1"/>
    <xf numFmtId="37" fontId="8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37" fontId="4" fillId="2" borderId="0" xfId="0" applyNumberFormat="1" applyFont="1" applyFill="1" applyProtection="1"/>
    <xf numFmtId="37" fontId="10" fillId="0" borderId="0" xfId="0" applyNumberFormat="1" applyFont="1" applyProtection="1"/>
    <xf numFmtId="37" fontId="1" fillId="0" borderId="0" xfId="0" applyNumberFormat="1" applyFont="1" applyAlignment="1" applyProtection="1">
      <alignment horizontal="right"/>
    </xf>
    <xf numFmtId="37" fontId="10" fillId="0" borderId="0" xfId="0" applyNumberFormat="1" applyFont="1" applyAlignment="1" applyProtection="1">
      <alignment horizontal="right"/>
    </xf>
    <xf numFmtId="37" fontId="11" fillId="0" borderId="0" xfId="0" applyNumberFormat="1" applyFont="1" applyAlignment="1" applyProtection="1">
      <alignment horizontal="right"/>
    </xf>
    <xf numFmtId="37" fontId="12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37" fontId="4" fillId="0" borderId="0" xfId="0" applyNumberFormat="1" applyFont="1" applyAlignment="1" applyProtection="1">
      <alignment horizontal="right"/>
    </xf>
    <xf numFmtId="37" fontId="2" fillId="5" borderId="0" xfId="0" applyNumberFormat="1" applyFont="1" applyFill="1" applyProtection="1"/>
    <xf numFmtId="37" fontId="3" fillId="0" borderId="0" xfId="0" applyNumberFormat="1" applyFont="1" applyFill="1" applyProtection="1"/>
    <xf numFmtId="37" fontId="3" fillId="5" borderId="0" xfId="0" applyNumberFormat="1" applyFont="1" applyFill="1" applyProtection="1"/>
    <xf numFmtId="37" fontId="2" fillId="4" borderId="0" xfId="0" applyNumberFormat="1" applyFont="1" applyFill="1" applyProtection="1"/>
    <xf numFmtId="37" fontId="3" fillId="7" borderId="0" xfId="0" applyNumberFormat="1" applyFont="1" applyFill="1" applyProtection="1"/>
    <xf numFmtId="37" fontId="3" fillId="8" borderId="0" xfId="0" applyNumberFormat="1" applyFont="1" applyFill="1" applyProtection="1"/>
    <xf numFmtId="5" fontId="3" fillId="7" borderId="0" xfId="0" applyNumberFormat="1" applyFont="1" applyFill="1" applyProtection="1"/>
    <xf numFmtId="6" fontId="3" fillId="7" borderId="0" xfId="0" applyNumberFormat="1" applyFont="1" applyFill="1" applyProtection="1"/>
    <xf numFmtId="37" fontId="3" fillId="9" borderId="0" xfId="0" applyNumberFormat="1" applyFont="1" applyFill="1" applyProtection="1"/>
    <xf numFmtId="37" fontId="13" fillId="10" borderId="0" xfId="0" applyNumberFormat="1" applyFont="1" applyFill="1" applyProtection="1"/>
    <xf numFmtId="37" fontId="1" fillId="2" borderId="0" xfId="0" applyNumberFormat="1" applyFont="1" applyFill="1" applyAlignment="1" applyProtection="1">
      <alignment horizontal="center"/>
    </xf>
    <xf numFmtId="37" fontId="2" fillId="3" borderId="0" xfId="0" applyNumberFormat="1" applyFont="1" applyFill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zoomScaleNormal="100" workbookViewId="0"/>
  </sheetViews>
  <sheetFormatPr defaultRowHeight="14.4" x14ac:dyDescent="0.3"/>
  <cols>
    <col min="1" max="1" width="15.77734375" customWidth="1"/>
    <col min="2" max="4" width="13" customWidth="1"/>
    <col min="5" max="5" width="8.109375" customWidth="1"/>
    <col min="6" max="7" width="13" customWidth="1"/>
    <col min="8" max="8" width="8.77734375" customWidth="1"/>
    <col min="9" max="9" width="14" customWidth="1"/>
    <col min="10" max="10" width="13.33203125" customWidth="1"/>
    <col min="11" max="11" width="14.77734375" customWidth="1"/>
    <col min="12" max="12" width="14.44140625" customWidth="1"/>
    <col min="13" max="13" width="10.5546875" customWidth="1"/>
    <col min="14" max="15" width="9.77734375" customWidth="1"/>
    <col min="16" max="16" width="9.5546875" customWidth="1"/>
    <col min="17" max="17" width="15.44140625" customWidth="1"/>
    <col min="18" max="18" width="17" customWidth="1"/>
    <col min="19" max="19" width="6.88671875" customWidth="1"/>
    <col min="20" max="20" width="10.5546875" customWidth="1"/>
    <col min="21" max="21" width="8.109375" customWidth="1"/>
    <col min="22" max="22" width="9.33203125" customWidth="1"/>
    <col min="23" max="23" width="10.88671875" customWidth="1"/>
    <col min="24" max="24" width="9.6640625" customWidth="1"/>
    <col min="25" max="25" width="9.77734375" customWidth="1"/>
    <col min="26" max="26" width="14.88671875" customWidth="1"/>
    <col min="27" max="27" width="11" customWidth="1"/>
    <col min="28" max="28" width="9.109375" customWidth="1"/>
    <col min="29" max="29" width="9.77734375" customWidth="1"/>
    <col min="30" max="30" width="7.109375" customWidth="1"/>
    <col min="31" max="31" width="8.44140625" customWidth="1"/>
    <col min="32" max="32" width="7.44140625" customWidth="1"/>
    <col min="33" max="33" width="9.33203125" customWidth="1"/>
    <col min="34" max="34" width="17.33203125" customWidth="1"/>
    <col min="35" max="36" width="18.109375" bestFit="1" customWidth="1"/>
    <col min="37" max="37" width="23" bestFit="1" customWidth="1"/>
  </cols>
  <sheetData>
    <row r="1" spans="1:3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3">
      <c r="A14" s="37" t="s">
        <v>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 t="s">
        <v>0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x14ac:dyDescent="0.3">
      <c r="A15" s="37" t="s">
        <v>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 t="s">
        <v>1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x14ac:dyDescent="0.3">
      <c r="A16" s="37" t="s">
        <v>93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 t="s">
        <v>93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x14ac:dyDescent="0.3">
      <c r="A17" s="38" t="s">
        <v>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 t="s">
        <v>2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37" x14ac:dyDescent="0.3">
      <c r="A18" s="4"/>
      <c r="B18" s="39">
        <v>-1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5">
        <v>-2</v>
      </c>
      <c r="R18" s="6"/>
      <c r="S18" s="40">
        <v>-3</v>
      </c>
      <c r="T18" s="40"/>
      <c r="U18" s="40"/>
      <c r="V18" s="40"/>
      <c r="W18" s="40"/>
      <c r="X18" s="40"/>
      <c r="Y18" s="40"/>
      <c r="Z18" s="7"/>
      <c r="AA18" s="7"/>
      <c r="AB18" s="7"/>
      <c r="AC18" s="8">
        <v>-4</v>
      </c>
      <c r="AD18" s="7"/>
      <c r="AE18" s="7"/>
      <c r="AF18" s="7"/>
      <c r="AG18" s="7"/>
      <c r="AH18" s="8">
        <v>-5</v>
      </c>
      <c r="AI18" s="8">
        <v>-6</v>
      </c>
      <c r="AJ18" s="8">
        <v>-7</v>
      </c>
      <c r="AK18" s="8">
        <v>-8</v>
      </c>
    </row>
    <row r="19" spans="1:37" x14ac:dyDescent="0.3">
      <c r="A19" s="4"/>
      <c r="B19" s="7"/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6"/>
      <c r="S19" s="7"/>
      <c r="T19" s="7"/>
      <c r="U19" s="8"/>
      <c r="V19" s="7"/>
      <c r="W19" s="7"/>
      <c r="X19" s="7"/>
      <c r="Y19" s="7"/>
      <c r="Z19" s="9"/>
      <c r="AA19" s="9"/>
      <c r="AB19" s="8" t="s">
        <v>3</v>
      </c>
      <c r="AC19" s="10"/>
      <c r="AD19" s="9"/>
      <c r="AE19" s="9"/>
      <c r="AF19" s="9"/>
      <c r="AG19" s="9"/>
      <c r="AH19" s="10"/>
      <c r="AI19" s="10"/>
      <c r="AJ19" s="10"/>
      <c r="AK19" s="10"/>
    </row>
    <row r="20" spans="1:37" x14ac:dyDescent="0.3">
      <c r="A20" s="4"/>
      <c r="B20" s="39" t="s">
        <v>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7"/>
      <c r="R20" s="6"/>
      <c r="S20" s="39" t="s">
        <v>5</v>
      </c>
      <c r="T20" s="39"/>
      <c r="U20" s="39"/>
      <c r="V20" s="39"/>
      <c r="W20" s="39"/>
      <c r="X20" s="39"/>
      <c r="Y20" s="39"/>
      <c r="Z20" s="9"/>
      <c r="AA20" s="9"/>
      <c r="AB20" s="9"/>
      <c r="AC20" s="8" t="s">
        <v>6</v>
      </c>
      <c r="AD20" s="9"/>
      <c r="AE20" s="9"/>
      <c r="AF20" s="9"/>
      <c r="AG20" s="9"/>
      <c r="AH20" s="39" t="s">
        <v>7</v>
      </c>
      <c r="AI20" s="39"/>
      <c r="AJ20" s="39"/>
      <c r="AK20" s="11"/>
    </row>
    <row r="21" spans="1:37" x14ac:dyDescent="0.3">
      <c r="A21" s="12"/>
      <c r="B21" s="7"/>
      <c r="C21" s="7"/>
      <c r="D21" s="8"/>
      <c r="E21" s="7"/>
      <c r="F21" s="10"/>
      <c r="G21" s="7"/>
      <c r="H21" s="7"/>
      <c r="I21" s="7"/>
      <c r="J21" s="7"/>
      <c r="K21" s="7"/>
      <c r="L21" s="13"/>
      <c r="M21" s="7"/>
      <c r="N21" s="7"/>
      <c r="O21" s="7"/>
      <c r="P21" s="7"/>
      <c r="Q21" s="7"/>
      <c r="R21" s="6"/>
      <c r="S21" s="7"/>
      <c r="T21" s="7"/>
      <c r="U21" s="8"/>
      <c r="V21" s="7"/>
      <c r="W21" s="7"/>
      <c r="X21" s="7"/>
      <c r="Y21" s="10"/>
      <c r="Z21" s="9"/>
      <c r="AA21" s="9"/>
      <c r="AB21" s="9"/>
      <c r="AC21" s="8"/>
      <c r="AD21" s="8"/>
      <c r="AE21" s="9"/>
      <c r="AF21" s="9"/>
      <c r="AG21" s="9"/>
      <c r="AH21" s="10"/>
      <c r="AI21" s="10"/>
      <c r="AJ21" s="10"/>
      <c r="AK21" s="10"/>
    </row>
    <row r="22" spans="1:37" x14ac:dyDescent="0.3">
      <c r="A22" s="14" t="s">
        <v>8</v>
      </c>
      <c r="B22" s="15" t="s">
        <v>9</v>
      </c>
      <c r="C22" s="15" t="s">
        <v>9</v>
      </c>
      <c r="D22" s="15" t="s">
        <v>10</v>
      </c>
      <c r="E22" s="15" t="s">
        <v>11</v>
      </c>
      <c r="F22" s="15" t="s">
        <v>12</v>
      </c>
      <c r="G22" s="15" t="s">
        <v>12</v>
      </c>
      <c r="H22" s="15" t="s">
        <v>13</v>
      </c>
      <c r="I22" s="15" t="s">
        <v>14</v>
      </c>
      <c r="J22" s="15" t="s">
        <v>14</v>
      </c>
      <c r="K22" s="15" t="s">
        <v>15</v>
      </c>
      <c r="L22" s="15" t="s">
        <v>15</v>
      </c>
      <c r="M22" s="15" t="s">
        <v>16</v>
      </c>
      <c r="N22" s="15" t="s">
        <v>17</v>
      </c>
      <c r="O22" s="15" t="s">
        <v>18</v>
      </c>
      <c r="P22" s="15" t="s">
        <v>19</v>
      </c>
      <c r="Q22" s="16" t="s">
        <v>20</v>
      </c>
      <c r="R22" s="14" t="s">
        <v>8</v>
      </c>
      <c r="S22" s="15" t="s">
        <v>21</v>
      </c>
      <c r="T22" s="15" t="s">
        <v>22</v>
      </c>
      <c r="U22" s="15" t="s">
        <v>23</v>
      </c>
      <c r="V22" s="15" t="s">
        <v>24</v>
      </c>
      <c r="W22" s="15" t="s">
        <v>25</v>
      </c>
      <c r="X22" s="15" t="s">
        <v>19</v>
      </c>
      <c r="Y22" s="17" t="s">
        <v>20</v>
      </c>
      <c r="Z22" s="9"/>
      <c r="AA22" s="9"/>
      <c r="AB22" s="9"/>
      <c r="AC22" s="8"/>
      <c r="AD22" s="8"/>
      <c r="AE22" s="9"/>
      <c r="AF22" s="9"/>
      <c r="AG22" s="9"/>
      <c r="AH22" s="15" t="s">
        <v>26</v>
      </c>
      <c r="AI22" s="15" t="s">
        <v>27</v>
      </c>
      <c r="AJ22" s="15" t="s">
        <v>27</v>
      </c>
      <c r="AK22" s="16" t="s">
        <v>28</v>
      </c>
    </row>
    <row r="23" spans="1:37" x14ac:dyDescent="0.3">
      <c r="A23" s="12"/>
      <c r="B23" s="15" t="s">
        <v>29</v>
      </c>
      <c r="C23" s="15" t="s">
        <v>30</v>
      </c>
      <c r="D23" s="15" t="s">
        <v>3</v>
      </c>
      <c r="E23" s="15" t="s">
        <v>31</v>
      </c>
      <c r="F23" s="15" t="s">
        <v>32</v>
      </c>
      <c r="G23" s="15" t="s">
        <v>33</v>
      </c>
      <c r="H23" s="15" t="s">
        <v>34</v>
      </c>
      <c r="I23" s="15" t="s">
        <v>35</v>
      </c>
      <c r="J23" s="15" t="s">
        <v>35</v>
      </c>
      <c r="K23" s="15" t="s">
        <v>36</v>
      </c>
      <c r="L23" s="15" t="s">
        <v>36</v>
      </c>
      <c r="M23" s="15" t="s">
        <v>37</v>
      </c>
      <c r="N23" s="15" t="s">
        <v>38</v>
      </c>
      <c r="O23" s="18" t="s">
        <v>39</v>
      </c>
      <c r="P23" s="15" t="s">
        <v>3</v>
      </c>
      <c r="Q23" s="16" t="s">
        <v>40</v>
      </c>
      <c r="R23" s="19"/>
      <c r="S23" s="15" t="s">
        <v>41</v>
      </c>
      <c r="T23" s="15" t="s">
        <v>42</v>
      </c>
      <c r="U23" s="15" t="s">
        <v>43</v>
      </c>
      <c r="V23" s="15" t="s">
        <v>43</v>
      </c>
      <c r="W23" s="15" t="s">
        <v>44</v>
      </c>
      <c r="X23" s="20"/>
      <c r="Y23" s="17" t="s">
        <v>40</v>
      </c>
      <c r="Z23" s="21"/>
      <c r="AA23" s="21"/>
      <c r="AB23" s="21"/>
      <c r="AC23" s="21"/>
      <c r="AD23" s="21" t="s">
        <v>45</v>
      </c>
      <c r="AE23" s="21" t="s">
        <v>46</v>
      </c>
      <c r="AF23" s="21" t="s">
        <v>47</v>
      </c>
      <c r="AG23" s="21"/>
      <c r="AH23" s="15" t="s">
        <v>48</v>
      </c>
      <c r="AI23" s="15" t="s">
        <v>48</v>
      </c>
      <c r="AJ23" s="15" t="s">
        <v>48</v>
      </c>
      <c r="AK23" s="16" t="s">
        <v>49</v>
      </c>
    </row>
    <row r="24" spans="1:37" x14ac:dyDescent="0.3">
      <c r="A24" s="12"/>
      <c r="B24" s="22" t="s">
        <v>3</v>
      </c>
      <c r="C24" s="15"/>
      <c r="D24" s="15" t="s">
        <v>3</v>
      </c>
      <c r="E24" s="15" t="s">
        <v>3</v>
      </c>
      <c r="F24" s="15"/>
      <c r="G24" s="15" t="s">
        <v>50</v>
      </c>
      <c r="H24" s="23"/>
      <c r="I24" s="15" t="s">
        <v>51</v>
      </c>
      <c r="J24" s="15" t="s">
        <v>52</v>
      </c>
      <c r="K24" s="15" t="s">
        <v>51</v>
      </c>
      <c r="L24" s="15" t="s">
        <v>52</v>
      </c>
      <c r="M24" s="15"/>
      <c r="N24" s="15"/>
      <c r="O24" s="15"/>
      <c r="P24" s="15"/>
      <c r="Q24" s="16" t="s">
        <v>53</v>
      </c>
      <c r="R24" s="19"/>
      <c r="S24" s="15" t="s">
        <v>54</v>
      </c>
      <c r="T24" s="24"/>
      <c r="U24" s="15" t="s">
        <v>55</v>
      </c>
      <c r="V24" s="15" t="s">
        <v>56</v>
      </c>
      <c r="W24" s="15" t="s">
        <v>57</v>
      </c>
      <c r="X24" s="20"/>
      <c r="Y24" s="15" t="s">
        <v>58</v>
      </c>
      <c r="Z24" s="21" t="s">
        <v>59</v>
      </c>
      <c r="AA24" s="21" t="s">
        <v>60</v>
      </c>
      <c r="AB24" s="21" t="s">
        <v>61</v>
      </c>
      <c r="AC24" s="21" t="s">
        <v>62</v>
      </c>
      <c r="AD24" s="21" t="s">
        <v>63</v>
      </c>
      <c r="AE24" s="21" t="s">
        <v>64</v>
      </c>
      <c r="AF24" s="21" t="s">
        <v>65</v>
      </c>
      <c r="AG24" s="21" t="s">
        <v>20</v>
      </c>
      <c r="AH24" s="15" t="s">
        <v>66</v>
      </c>
      <c r="AI24" s="15" t="s">
        <v>67</v>
      </c>
      <c r="AJ24" s="15" t="s">
        <v>68</v>
      </c>
      <c r="AK24" s="16" t="s">
        <v>69</v>
      </c>
    </row>
    <row r="25" spans="1:37" x14ac:dyDescent="0.3">
      <c r="A25" s="12"/>
      <c r="B25" s="15"/>
      <c r="C25" s="15"/>
      <c r="D25" s="15"/>
      <c r="E25" s="25"/>
      <c r="F25" s="26" t="s">
        <v>3</v>
      </c>
      <c r="G25" s="26" t="s">
        <v>3</v>
      </c>
      <c r="H25" s="26"/>
      <c r="I25" s="16"/>
      <c r="J25" s="26"/>
      <c r="K25" s="26"/>
      <c r="L25" s="16"/>
      <c r="M25" s="16"/>
      <c r="N25" s="16"/>
      <c r="O25" s="16"/>
      <c r="P25" s="16"/>
      <c r="Q25" s="15"/>
      <c r="R25" s="19"/>
      <c r="S25" s="23"/>
      <c r="T25" s="23"/>
      <c r="U25" s="23"/>
      <c r="V25" s="15"/>
      <c r="W25" s="15" t="s">
        <v>70</v>
      </c>
      <c r="X25" s="20"/>
      <c r="Y25" s="15" t="s">
        <v>71</v>
      </c>
      <c r="Z25" s="21"/>
      <c r="AA25" s="21"/>
      <c r="AB25" s="21"/>
      <c r="AC25" s="21"/>
      <c r="AD25" s="21"/>
      <c r="AE25" s="21" t="s">
        <v>3</v>
      </c>
      <c r="AF25" s="10"/>
      <c r="AG25" s="21"/>
      <c r="AH25" s="9"/>
      <c r="AI25" s="9"/>
      <c r="AJ25" s="9"/>
      <c r="AK25" s="9"/>
    </row>
    <row r="26" spans="1:37" x14ac:dyDescent="0.3">
      <c r="A26" s="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/>
      <c r="R26" s="4"/>
      <c r="S26" s="7"/>
      <c r="T26" s="7"/>
      <c r="U26" s="7"/>
      <c r="V26" s="7"/>
      <c r="W26" s="7"/>
      <c r="X26" s="7"/>
      <c r="Y26" s="7"/>
      <c r="Z26" s="25"/>
      <c r="AA26" s="25"/>
      <c r="AB26" s="25"/>
      <c r="AC26" s="25"/>
      <c r="AD26" s="25"/>
      <c r="AE26" s="25"/>
      <c r="AF26" s="25"/>
      <c r="AG26" s="25"/>
      <c r="AH26" s="7"/>
      <c r="AI26" s="7"/>
      <c r="AJ26" s="7"/>
      <c r="AK26" s="7"/>
    </row>
    <row r="27" spans="1:37" x14ac:dyDescent="0.3">
      <c r="A27" s="27" t="s">
        <v>72</v>
      </c>
      <c r="B27" s="28">
        <v>169</v>
      </c>
      <c r="C27" s="28">
        <v>460</v>
      </c>
      <c r="D27" s="28">
        <v>1297</v>
      </c>
      <c r="E27" s="28">
        <v>0</v>
      </c>
      <c r="F27" s="28">
        <v>306</v>
      </c>
      <c r="G27" s="28">
        <v>803</v>
      </c>
      <c r="H27" s="28">
        <v>463</v>
      </c>
      <c r="I27" s="28">
        <v>1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267</v>
      </c>
      <c r="Q27" s="2">
        <f t="shared" ref="Q27:Q46" si="0">SUM(B27:P27)</f>
        <v>3766</v>
      </c>
      <c r="R27" s="29" t="s">
        <v>72</v>
      </c>
      <c r="S27" s="28">
        <v>419</v>
      </c>
      <c r="T27" s="28">
        <v>2870</v>
      </c>
      <c r="U27" s="28">
        <v>6</v>
      </c>
      <c r="V27" s="28">
        <v>5</v>
      </c>
      <c r="W27" s="28">
        <v>424</v>
      </c>
      <c r="X27" s="28">
        <v>42</v>
      </c>
      <c r="Y27" s="1">
        <f>SUM(S27:X27)</f>
        <v>3766</v>
      </c>
      <c r="Z27" s="28">
        <v>320</v>
      </c>
      <c r="AA27" s="28">
        <v>1796</v>
      </c>
      <c r="AB27" s="28">
        <v>1358</v>
      </c>
      <c r="AC27" s="28">
        <v>207</v>
      </c>
      <c r="AD27" s="28">
        <v>84</v>
      </c>
      <c r="AE27" s="28">
        <v>0</v>
      </c>
      <c r="AF27" s="28">
        <v>1</v>
      </c>
      <c r="AG27" s="1">
        <f t="shared" ref="AG27:AG47" si="1">SUM(Z27:AF27)</f>
        <v>3766</v>
      </c>
      <c r="AH27" s="28">
        <v>788351235</v>
      </c>
      <c r="AI27" s="28">
        <v>-61637079</v>
      </c>
      <c r="AJ27" s="28">
        <v>7365633</v>
      </c>
      <c r="AK27" s="1">
        <f t="shared" ref="AK27:AK47" si="2">SUM(AH27:AJ27)</f>
        <v>734079789</v>
      </c>
    </row>
    <row r="28" spans="1:37" x14ac:dyDescent="0.3">
      <c r="A28" s="30" t="s">
        <v>73</v>
      </c>
      <c r="B28" s="7">
        <v>271</v>
      </c>
      <c r="C28" s="7">
        <v>187</v>
      </c>
      <c r="D28" s="7">
        <v>1909</v>
      </c>
      <c r="E28" s="7">
        <v>0</v>
      </c>
      <c r="F28" s="7">
        <v>41</v>
      </c>
      <c r="G28" s="7">
        <v>689</v>
      </c>
      <c r="H28" s="7">
        <v>359</v>
      </c>
      <c r="I28" s="7">
        <v>2</v>
      </c>
      <c r="J28" s="7">
        <v>4</v>
      </c>
      <c r="K28" s="7">
        <v>0</v>
      </c>
      <c r="L28" s="7">
        <v>3</v>
      </c>
      <c r="M28" s="7">
        <v>7</v>
      </c>
      <c r="N28" s="7">
        <v>0</v>
      </c>
      <c r="O28" s="7">
        <v>0</v>
      </c>
      <c r="P28" s="7">
        <v>2</v>
      </c>
      <c r="Q28" s="2">
        <f t="shared" si="0"/>
        <v>3474</v>
      </c>
      <c r="R28" s="4" t="s">
        <v>73</v>
      </c>
      <c r="S28" s="7">
        <v>70</v>
      </c>
      <c r="T28" s="7">
        <v>2684</v>
      </c>
      <c r="U28" s="7">
        <v>0</v>
      </c>
      <c r="V28" s="7">
        <v>1</v>
      </c>
      <c r="W28" s="7">
        <v>698</v>
      </c>
      <c r="X28" s="7">
        <v>21</v>
      </c>
      <c r="Y28" s="2">
        <f t="shared" ref="Y28:Y47" si="3">SUM(S28:X28)</f>
        <v>3474</v>
      </c>
      <c r="Z28" s="7">
        <v>68</v>
      </c>
      <c r="AA28" s="7">
        <v>818</v>
      </c>
      <c r="AB28" s="7">
        <v>1222</v>
      </c>
      <c r="AC28" s="7">
        <v>1010</v>
      </c>
      <c r="AD28" s="7">
        <v>11</v>
      </c>
      <c r="AE28" s="7">
        <v>1</v>
      </c>
      <c r="AF28" s="7">
        <v>344</v>
      </c>
      <c r="AG28" s="31">
        <v>3474</v>
      </c>
      <c r="AH28" s="7">
        <v>6127560681</v>
      </c>
      <c r="AI28" s="7">
        <v>-308287716</v>
      </c>
      <c r="AJ28" s="7">
        <v>5214760</v>
      </c>
      <c r="AK28" s="2">
        <f t="shared" si="2"/>
        <v>5824487725</v>
      </c>
    </row>
    <row r="29" spans="1:37" x14ac:dyDescent="0.3">
      <c r="A29" s="30" t="s">
        <v>74</v>
      </c>
      <c r="B29" s="7">
        <v>16</v>
      </c>
      <c r="C29" s="7">
        <v>114</v>
      </c>
      <c r="D29" s="7">
        <v>579</v>
      </c>
      <c r="E29" s="7">
        <v>0</v>
      </c>
      <c r="F29" s="7">
        <v>91</v>
      </c>
      <c r="G29" s="7">
        <v>33</v>
      </c>
      <c r="H29" s="7">
        <v>203</v>
      </c>
      <c r="I29" s="7">
        <v>0</v>
      </c>
      <c r="J29" s="7">
        <v>0</v>
      </c>
      <c r="K29" s="7">
        <v>3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2">
        <f t="shared" si="0"/>
        <v>1040</v>
      </c>
      <c r="R29" s="4" t="s">
        <v>74</v>
      </c>
      <c r="S29" s="7">
        <v>26</v>
      </c>
      <c r="T29" s="7">
        <v>880</v>
      </c>
      <c r="U29" s="7">
        <v>5</v>
      </c>
      <c r="V29" s="7">
        <v>4</v>
      </c>
      <c r="W29" s="7">
        <v>99</v>
      </c>
      <c r="X29" s="7">
        <v>26</v>
      </c>
      <c r="Y29" s="2">
        <f t="shared" si="3"/>
        <v>1040</v>
      </c>
      <c r="Z29" s="7">
        <v>296</v>
      </c>
      <c r="AA29" s="7">
        <v>520</v>
      </c>
      <c r="AB29" s="7">
        <v>160</v>
      </c>
      <c r="AC29" s="7">
        <v>39</v>
      </c>
      <c r="AD29" s="7">
        <v>3</v>
      </c>
      <c r="AE29" s="7">
        <v>0</v>
      </c>
      <c r="AF29" s="7">
        <v>22</v>
      </c>
      <c r="AG29" s="31">
        <f t="shared" si="1"/>
        <v>1040</v>
      </c>
      <c r="AH29" s="7">
        <v>358219684</v>
      </c>
      <c r="AI29" s="7">
        <v>-26405100</v>
      </c>
      <c r="AJ29" s="7">
        <v>1756800</v>
      </c>
      <c r="AK29" s="2">
        <f t="shared" si="2"/>
        <v>333571384</v>
      </c>
    </row>
    <row r="30" spans="1:37" x14ac:dyDescent="0.3">
      <c r="A30" s="30" t="s">
        <v>75</v>
      </c>
      <c r="B30" s="7">
        <v>13</v>
      </c>
      <c r="C30" s="7">
        <v>152</v>
      </c>
      <c r="D30" s="7">
        <v>660</v>
      </c>
      <c r="E30" s="7">
        <v>2</v>
      </c>
      <c r="F30" s="7">
        <v>39</v>
      </c>
      <c r="G30" s="7">
        <v>31</v>
      </c>
      <c r="H30" s="7">
        <v>590</v>
      </c>
      <c r="I30" s="7">
        <v>52</v>
      </c>
      <c r="J30" s="7">
        <v>1</v>
      </c>
      <c r="K30" s="7">
        <v>0</v>
      </c>
      <c r="L30" s="7">
        <v>0</v>
      </c>
      <c r="M30" s="7">
        <v>3</v>
      </c>
      <c r="N30" s="7">
        <v>0</v>
      </c>
      <c r="O30" s="7">
        <v>0</v>
      </c>
      <c r="P30" s="7">
        <v>0</v>
      </c>
      <c r="Q30" s="2">
        <f t="shared" si="0"/>
        <v>1543</v>
      </c>
      <c r="R30" s="4" t="s">
        <v>75</v>
      </c>
      <c r="S30" s="7">
        <v>148</v>
      </c>
      <c r="T30" s="7">
        <v>1194</v>
      </c>
      <c r="U30" s="7">
        <v>1</v>
      </c>
      <c r="V30" s="7">
        <v>0</v>
      </c>
      <c r="W30" s="7">
        <v>188</v>
      </c>
      <c r="X30" s="7">
        <v>12</v>
      </c>
      <c r="Y30" s="2">
        <f t="shared" si="3"/>
        <v>1543</v>
      </c>
      <c r="Z30" s="7">
        <v>879</v>
      </c>
      <c r="AA30" s="7">
        <v>462</v>
      </c>
      <c r="AB30" s="7">
        <v>94</v>
      </c>
      <c r="AC30" s="7">
        <v>24</v>
      </c>
      <c r="AD30" s="7">
        <v>6</v>
      </c>
      <c r="AE30" s="7">
        <v>0</v>
      </c>
      <c r="AF30" s="7">
        <v>78</v>
      </c>
      <c r="AG30" s="31">
        <f t="shared" si="1"/>
        <v>1543</v>
      </c>
      <c r="AH30" s="7">
        <v>318050043</v>
      </c>
      <c r="AI30" s="7">
        <v>-23240650</v>
      </c>
      <c r="AJ30" s="7">
        <v>0</v>
      </c>
      <c r="AK30" s="2">
        <f t="shared" si="2"/>
        <v>294809393</v>
      </c>
    </row>
    <row r="31" spans="1:37" x14ac:dyDescent="0.3">
      <c r="A31" s="30" t="s">
        <v>76</v>
      </c>
      <c r="B31" s="7">
        <v>20</v>
      </c>
      <c r="C31" s="7">
        <v>14</v>
      </c>
      <c r="D31" s="7">
        <v>164</v>
      </c>
      <c r="E31" s="7">
        <v>0</v>
      </c>
      <c r="F31" s="7">
        <v>7</v>
      </c>
      <c r="G31" s="7">
        <v>7</v>
      </c>
      <c r="H31" s="7">
        <v>26</v>
      </c>
      <c r="I31" s="7">
        <v>2</v>
      </c>
      <c r="J31" s="7">
        <v>0</v>
      </c>
      <c r="K31" s="7">
        <v>0</v>
      </c>
      <c r="L31" s="7">
        <v>0</v>
      </c>
      <c r="M31" s="7">
        <v>1</v>
      </c>
      <c r="N31" s="7">
        <v>0</v>
      </c>
      <c r="O31" s="7">
        <v>0</v>
      </c>
      <c r="P31" s="7">
        <v>34</v>
      </c>
      <c r="Q31" s="2">
        <f t="shared" si="0"/>
        <v>275</v>
      </c>
      <c r="R31" s="4" t="s">
        <v>76</v>
      </c>
      <c r="S31" s="7">
        <v>20</v>
      </c>
      <c r="T31" s="7">
        <v>222</v>
      </c>
      <c r="U31" s="7">
        <v>0</v>
      </c>
      <c r="V31" s="7">
        <v>0</v>
      </c>
      <c r="W31" s="7">
        <v>29</v>
      </c>
      <c r="X31" s="7">
        <v>5</v>
      </c>
      <c r="Y31" s="2">
        <f t="shared" si="3"/>
        <v>276</v>
      </c>
      <c r="Z31" s="7">
        <v>25</v>
      </c>
      <c r="AA31" s="7">
        <v>130</v>
      </c>
      <c r="AB31" s="7">
        <v>39</v>
      </c>
      <c r="AC31" s="7">
        <v>23</v>
      </c>
      <c r="AD31" s="7">
        <v>2</v>
      </c>
      <c r="AE31" s="7">
        <v>0</v>
      </c>
      <c r="AF31" s="7">
        <v>56</v>
      </c>
      <c r="AG31" s="31">
        <f t="shared" si="1"/>
        <v>275</v>
      </c>
      <c r="AH31" s="7">
        <v>178773700</v>
      </c>
      <c r="AI31" s="7">
        <v>-29061700</v>
      </c>
      <c r="AJ31" s="7">
        <v>2086785</v>
      </c>
      <c r="AK31" s="2">
        <f t="shared" si="2"/>
        <v>151798785</v>
      </c>
    </row>
    <row r="32" spans="1:37" x14ac:dyDescent="0.3">
      <c r="A32" s="30" t="s">
        <v>77</v>
      </c>
      <c r="B32" s="7">
        <v>7</v>
      </c>
      <c r="C32" s="7">
        <v>1</v>
      </c>
      <c r="D32" s="7">
        <v>607</v>
      </c>
      <c r="E32" s="7">
        <v>0</v>
      </c>
      <c r="F32" s="7">
        <v>9</v>
      </c>
      <c r="G32" s="7">
        <v>2</v>
      </c>
      <c r="H32" s="7">
        <v>550</v>
      </c>
      <c r="I32" s="7">
        <v>19</v>
      </c>
      <c r="J32" s="7">
        <v>0</v>
      </c>
      <c r="K32" s="7">
        <v>1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2">
        <f t="shared" si="0"/>
        <v>1197</v>
      </c>
      <c r="R32" s="4" t="s">
        <v>77</v>
      </c>
      <c r="S32" s="7">
        <v>36</v>
      </c>
      <c r="T32" s="7">
        <v>1079</v>
      </c>
      <c r="U32" s="7">
        <v>8</v>
      </c>
      <c r="V32" s="7">
        <v>1</v>
      </c>
      <c r="W32" s="7">
        <v>68</v>
      </c>
      <c r="X32" s="7">
        <v>5</v>
      </c>
      <c r="Y32" s="2">
        <f t="shared" si="3"/>
        <v>1197</v>
      </c>
      <c r="Z32" s="7">
        <v>630</v>
      </c>
      <c r="AA32" s="7">
        <v>221</v>
      </c>
      <c r="AB32" s="7">
        <v>12</v>
      </c>
      <c r="AC32" s="7">
        <v>9</v>
      </c>
      <c r="AD32" s="7">
        <v>4</v>
      </c>
      <c r="AE32" s="7">
        <v>0</v>
      </c>
      <c r="AF32" s="7">
        <v>321</v>
      </c>
      <c r="AG32" s="31">
        <f t="shared" si="1"/>
        <v>1197</v>
      </c>
      <c r="AH32" s="7">
        <v>169722200</v>
      </c>
      <c r="AI32" s="7">
        <v>-22744600</v>
      </c>
      <c r="AJ32" s="7">
        <v>25300</v>
      </c>
      <c r="AK32" s="2">
        <f t="shared" si="2"/>
        <v>147002900</v>
      </c>
    </row>
    <row r="33" spans="1:37" x14ac:dyDescent="0.3">
      <c r="A33" s="30" t="s">
        <v>78</v>
      </c>
      <c r="B33" s="7">
        <v>114</v>
      </c>
      <c r="C33" s="7">
        <v>268</v>
      </c>
      <c r="D33" s="7">
        <v>1017</v>
      </c>
      <c r="E33" s="7">
        <v>0</v>
      </c>
      <c r="F33" s="7">
        <v>61</v>
      </c>
      <c r="G33" s="7">
        <v>1657</v>
      </c>
      <c r="H33" s="7">
        <v>372</v>
      </c>
      <c r="I33" s="7">
        <v>8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21</v>
      </c>
      <c r="Q33" s="2">
        <f t="shared" si="0"/>
        <v>3519</v>
      </c>
      <c r="R33" s="4" t="s">
        <v>78</v>
      </c>
      <c r="S33" s="7">
        <v>253</v>
      </c>
      <c r="T33" s="7">
        <v>2081</v>
      </c>
      <c r="U33" s="7">
        <v>0</v>
      </c>
      <c r="V33" s="7">
        <v>0</v>
      </c>
      <c r="W33" s="7">
        <v>1171</v>
      </c>
      <c r="X33" s="7">
        <v>14</v>
      </c>
      <c r="Y33" s="2">
        <f t="shared" si="3"/>
        <v>3519</v>
      </c>
      <c r="Z33" s="7">
        <v>781</v>
      </c>
      <c r="AA33" s="7">
        <v>1274</v>
      </c>
      <c r="AB33" s="7">
        <v>907</v>
      </c>
      <c r="AC33" s="7">
        <v>441</v>
      </c>
      <c r="AD33" s="7">
        <v>0</v>
      </c>
      <c r="AE33" s="7">
        <v>0</v>
      </c>
      <c r="AF33" s="7">
        <v>116</v>
      </c>
      <c r="AG33" s="31">
        <f t="shared" si="1"/>
        <v>3519</v>
      </c>
      <c r="AH33" s="7">
        <v>2459209263</v>
      </c>
      <c r="AI33" s="7">
        <v>-125838201</v>
      </c>
      <c r="AJ33" s="7">
        <v>0</v>
      </c>
      <c r="AK33" s="2">
        <f t="shared" si="2"/>
        <v>2333371062</v>
      </c>
    </row>
    <row r="34" spans="1:37" x14ac:dyDescent="0.3">
      <c r="A34" s="30" t="s">
        <v>79</v>
      </c>
      <c r="B34" s="7">
        <v>77</v>
      </c>
      <c r="C34" s="7">
        <v>82</v>
      </c>
      <c r="D34" s="7">
        <v>481</v>
      </c>
      <c r="E34" s="7">
        <v>0</v>
      </c>
      <c r="F34" s="7">
        <v>28</v>
      </c>
      <c r="G34" s="7">
        <v>74</v>
      </c>
      <c r="H34" s="7">
        <v>74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2">
        <f t="shared" si="0"/>
        <v>817</v>
      </c>
      <c r="R34" s="4" t="s">
        <v>79</v>
      </c>
      <c r="S34" s="7">
        <v>89</v>
      </c>
      <c r="T34" s="7">
        <v>645</v>
      </c>
      <c r="U34" s="7">
        <v>8</v>
      </c>
      <c r="V34" s="7">
        <v>6</v>
      </c>
      <c r="W34" s="7">
        <v>69</v>
      </c>
      <c r="X34" s="7">
        <v>0</v>
      </c>
      <c r="Y34" s="2">
        <f t="shared" si="3"/>
        <v>817</v>
      </c>
      <c r="Z34" s="7">
        <v>187</v>
      </c>
      <c r="AA34" s="7">
        <v>515</v>
      </c>
      <c r="AB34" s="7">
        <v>66</v>
      </c>
      <c r="AC34" s="7">
        <v>19</v>
      </c>
      <c r="AD34" s="7">
        <v>0</v>
      </c>
      <c r="AE34" s="7">
        <v>0</v>
      </c>
      <c r="AF34" s="7">
        <v>30</v>
      </c>
      <c r="AG34" s="31">
        <f t="shared" si="1"/>
        <v>817</v>
      </c>
      <c r="AH34" s="7">
        <v>264514300</v>
      </c>
      <c r="AI34" s="7">
        <v>-24601450</v>
      </c>
      <c r="AJ34" s="7">
        <v>30400</v>
      </c>
      <c r="AK34" s="2">
        <f t="shared" si="2"/>
        <v>239943250</v>
      </c>
    </row>
    <row r="35" spans="1:37" x14ac:dyDescent="0.3">
      <c r="A35" s="30" t="s">
        <v>80</v>
      </c>
      <c r="B35" s="7">
        <v>809</v>
      </c>
      <c r="C35" s="7">
        <v>65</v>
      </c>
      <c r="D35" s="7">
        <v>1418</v>
      </c>
      <c r="E35" s="7">
        <v>0</v>
      </c>
      <c r="F35" s="7">
        <v>74</v>
      </c>
      <c r="G35" s="7">
        <v>1061</v>
      </c>
      <c r="H35" s="7">
        <v>624</v>
      </c>
      <c r="I35" s="7">
        <v>1</v>
      </c>
      <c r="J35" s="7">
        <v>0</v>
      </c>
      <c r="K35" s="7">
        <v>0</v>
      </c>
      <c r="L35" s="7">
        <v>0</v>
      </c>
      <c r="M35" s="7">
        <v>25</v>
      </c>
      <c r="N35" s="7">
        <v>4</v>
      </c>
      <c r="O35" s="7">
        <v>0</v>
      </c>
      <c r="P35" s="7">
        <v>1</v>
      </c>
      <c r="Q35" s="2">
        <f t="shared" si="0"/>
        <v>4082</v>
      </c>
      <c r="R35" s="4" t="s">
        <v>80</v>
      </c>
      <c r="S35" s="7">
        <v>210</v>
      </c>
      <c r="T35" s="7">
        <v>2723</v>
      </c>
      <c r="U35" s="7">
        <v>0</v>
      </c>
      <c r="V35" s="7">
        <v>0</v>
      </c>
      <c r="W35" s="7">
        <v>996</v>
      </c>
      <c r="X35" s="7">
        <v>153</v>
      </c>
      <c r="Y35" s="2">
        <f t="shared" si="3"/>
        <v>4082</v>
      </c>
      <c r="Z35" s="7">
        <v>376</v>
      </c>
      <c r="AA35" s="7">
        <v>1463</v>
      </c>
      <c r="AB35" s="7">
        <v>1176</v>
      </c>
      <c r="AC35" s="7">
        <v>608</v>
      </c>
      <c r="AD35" s="7">
        <v>0</v>
      </c>
      <c r="AE35" s="7">
        <v>6</v>
      </c>
      <c r="AF35" s="7">
        <v>453</v>
      </c>
      <c r="AG35" s="31">
        <f t="shared" si="1"/>
        <v>4082</v>
      </c>
      <c r="AH35" s="7">
        <v>6918058700</v>
      </c>
      <c r="AI35" s="7">
        <v>-721289960</v>
      </c>
      <c r="AJ35" s="7">
        <v>34592100</v>
      </c>
      <c r="AK35" s="2">
        <f t="shared" si="2"/>
        <v>6231360840</v>
      </c>
    </row>
    <row r="36" spans="1:37" x14ac:dyDescent="0.3">
      <c r="A36" s="30" t="s">
        <v>81</v>
      </c>
      <c r="B36" s="7">
        <v>71</v>
      </c>
      <c r="C36" s="7">
        <v>44</v>
      </c>
      <c r="D36" s="7">
        <v>159</v>
      </c>
      <c r="E36" s="7">
        <v>0</v>
      </c>
      <c r="F36" s="7">
        <v>15</v>
      </c>
      <c r="G36" s="7">
        <v>33</v>
      </c>
      <c r="H36" s="7">
        <v>17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2</v>
      </c>
      <c r="Q36" s="2">
        <f t="shared" si="0"/>
        <v>342</v>
      </c>
      <c r="R36" s="4" t="s">
        <v>81</v>
      </c>
      <c r="S36" s="7">
        <v>20</v>
      </c>
      <c r="T36" s="7">
        <v>249</v>
      </c>
      <c r="U36" s="7">
        <v>23</v>
      </c>
      <c r="V36" s="7">
        <v>0</v>
      </c>
      <c r="W36" s="7">
        <v>36</v>
      </c>
      <c r="X36" s="7">
        <v>14</v>
      </c>
      <c r="Y36" s="2">
        <f t="shared" si="3"/>
        <v>342</v>
      </c>
      <c r="Z36" s="7">
        <v>11</v>
      </c>
      <c r="AA36" s="7">
        <v>96</v>
      </c>
      <c r="AB36" s="7">
        <v>170</v>
      </c>
      <c r="AC36" s="7">
        <v>25</v>
      </c>
      <c r="AD36" s="7">
        <v>5</v>
      </c>
      <c r="AE36" s="7">
        <v>0</v>
      </c>
      <c r="AF36" s="7">
        <v>35</v>
      </c>
      <c r="AG36" s="31">
        <f t="shared" si="1"/>
        <v>342</v>
      </c>
      <c r="AH36" s="7">
        <v>205969000</v>
      </c>
      <c r="AI36" s="7">
        <v>-19448850</v>
      </c>
      <c r="AJ36" s="7">
        <v>889900</v>
      </c>
      <c r="AK36" s="2">
        <f t="shared" si="2"/>
        <v>187410050</v>
      </c>
    </row>
    <row r="37" spans="1:37" x14ac:dyDescent="0.3">
      <c r="A37" s="30" t="s">
        <v>82</v>
      </c>
      <c r="B37" s="7">
        <v>32</v>
      </c>
      <c r="C37" s="7">
        <v>47</v>
      </c>
      <c r="D37" s="7">
        <v>312</v>
      </c>
      <c r="E37" s="7">
        <v>0</v>
      </c>
      <c r="F37" s="7">
        <v>77</v>
      </c>
      <c r="G37" s="7">
        <v>214</v>
      </c>
      <c r="H37" s="7">
        <v>229</v>
      </c>
      <c r="I37" s="7">
        <v>4</v>
      </c>
      <c r="J37" s="7">
        <v>0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2">
        <f t="shared" si="0"/>
        <v>916</v>
      </c>
      <c r="R37" s="4" t="s">
        <v>82</v>
      </c>
      <c r="S37" s="7">
        <v>23</v>
      </c>
      <c r="T37" s="7">
        <v>692</v>
      </c>
      <c r="U37" s="7">
        <v>7</v>
      </c>
      <c r="V37" s="7">
        <v>0</v>
      </c>
      <c r="W37" s="7">
        <v>228</v>
      </c>
      <c r="X37" s="7">
        <v>23</v>
      </c>
      <c r="Y37" s="2">
        <f t="shared" si="3"/>
        <v>973</v>
      </c>
      <c r="Z37" s="7">
        <v>421</v>
      </c>
      <c r="AA37" s="7">
        <v>269</v>
      </c>
      <c r="AB37" s="7">
        <v>156</v>
      </c>
      <c r="AC37" s="7">
        <v>64</v>
      </c>
      <c r="AD37" s="7">
        <v>4</v>
      </c>
      <c r="AE37" s="7">
        <v>0</v>
      </c>
      <c r="AF37" s="7">
        <v>59</v>
      </c>
      <c r="AG37" s="31">
        <f t="shared" si="1"/>
        <v>973</v>
      </c>
      <c r="AH37" s="7">
        <v>487420650</v>
      </c>
      <c r="AI37" s="7">
        <v>-20749400</v>
      </c>
      <c r="AJ37" s="7">
        <v>30400</v>
      </c>
      <c r="AK37" s="2">
        <f t="shared" si="2"/>
        <v>466701650</v>
      </c>
    </row>
    <row r="38" spans="1:37" x14ac:dyDescent="0.3">
      <c r="A38" s="30" t="s">
        <v>83</v>
      </c>
      <c r="B38" s="7">
        <v>133</v>
      </c>
      <c r="C38" s="7">
        <v>142</v>
      </c>
      <c r="D38" s="7">
        <v>911</v>
      </c>
      <c r="E38" s="7">
        <v>0</v>
      </c>
      <c r="F38" s="7">
        <v>68</v>
      </c>
      <c r="G38" s="7">
        <v>481</v>
      </c>
      <c r="H38" s="7">
        <v>453</v>
      </c>
      <c r="I38" s="7">
        <v>2</v>
      </c>
      <c r="J38" s="7">
        <v>0</v>
      </c>
      <c r="K38" s="7">
        <v>4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2">
        <f t="shared" si="0"/>
        <v>2194</v>
      </c>
      <c r="R38" s="4" t="s">
        <v>83</v>
      </c>
      <c r="S38" s="7">
        <v>229</v>
      </c>
      <c r="T38" s="7">
        <v>1573</v>
      </c>
      <c r="U38" s="7">
        <v>3</v>
      </c>
      <c r="V38" s="7">
        <v>6</v>
      </c>
      <c r="W38" s="7">
        <v>366</v>
      </c>
      <c r="X38" s="7">
        <v>17</v>
      </c>
      <c r="Y38" s="2">
        <f t="shared" si="3"/>
        <v>2194</v>
      </c>
      <c r="Z38" s="7">
        <v>622</v>
      </c>
      <c r="AA38" s="7">
        <v>994</v>
      </c>
      <c r="AB38" s="7">
        <v>275</v>
      </c>
      <c r="AC38" s="7">
        <v>41</v>
      </c>
      <c r="AD38" s="7">
        <v>1</v>
      </c>
      <c r="AE38" s="7">
        <v>0</v>
      </c>
      <c r="AF38" s="7">
        <v>261</v>
      </c>
      <c r="AG38" s="31">
        <f t="shared" si="1"/>
        <v>2194</v>
      </c>
      <c r="AH38" s="7">
        <v>1072086516</v>
      </c>
      <c r="AI38" s="7">
        <v>-53276080</v>
      </c>
      <c r="AJ38" s="7">
        <v>31314750</v>
      </c>
      <c r="AK38" s="2">
        <f t="shared" si="2"/>
        <v>1050125186</v>
      </c>
    </row>
    <row r="39" spans="1:37" x14ac:dyDescent="0.3">
      <c r="A39" s="30" t="s">
        <v>84</v>
      </c>
      <c r="B39" s="7">
        <v>300</v>
      </c>
      <c r="C39" s="7">
        <v>405</v>
      </c>
      <c r="D39" s="7">
        <v>1511</v>
      </c>
      <c r="E39" s="7">
        <v>22</v>
      </c>
      <c r="F39" s="7">
        <v>245</v>
      </c>
      <c r="G39" s="7">
        <v>47</v>
      </c>
      <c r="H39" s="7">
        <v>177</v>
      </c>
      <c r="I39" s="7">
        <v>4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2">
        <f t="shared" si="0"/>
        <v>2711</v>
      </c>
      <c r="R39" s="4" t="s">
        <v>84</v>
      </c>
      <c r="S39" s="7">
        <v>123</v>
      </c>
      <c r="T39" s="7">
        <v>2361</v>
      </c>
      <c r="U39" s="7">
        <v>12</v>
      </c>
      <c r="V39" s="7">
        <v>7</v>
      </c>
      <c r="W39" s="7">
        <v>192</v>
      </c>
      <c r="X39" s="7">
        <v>16</v>
      </c>
      <c r="Y39" s="2">
        <f t="shared" si="3"/>
        <v>2711</v>
      </c>
      <c r="Z39" s="7">
        <v>238</v>
      </c>
      <c r="AA39" s="7">
        <v>864</v>
      </c>
      <c r="AB39" s="7">
        <v>733</v>
      </c>
      <c r="AC39" s="7">
        <v>303</v>
      </c>
      <c r="AD39" s="7">
        <v>2</v>
      </c>
      <c r="AE39" s="7">
        <v>11</v>
      </c>
      <c r="AF39" s="7">
        <v>560</v>
      </c>
      <c r="AG39" s="31">
        <f t="shared" si="1"/>
        <v>2711</v>
      </c>
      <c r="AH39" s="7">
        <v>2074615013</v>
      </c>
      <c r="AI39" s="7">
        <v>-219219201</v>
      </c>
      <c r="AJ39" s="7">
        <v>6296606</v>
      </c>
      <c r="AK39" s="2">
        <f t="shared" si="2"/>
        <v>1861692418</v>
      </c>
    </row>
    <row r="40" spans="1:37" x14ac:dyDescent="0.3">
      <c r="A40" s="30" t="s">
        <v>85</v>
      </c>
      <c r="B40" s="7">
        <v>44</v>
      </c>
      <c r="C40" s="7">
        <v>97</v>
      </c>
      <c r="D40" s="7">
        <v>527</v>
      </c>
      <c r="E40" s="7">
        <v>0</v>
      </c>
      <c r="F40" s="7">
        <v>158</v>
      </c>
      <c r="G40" s="7">
        <v>113</v>
      </c>
      <c r="H40" s="7">
        <v>206</v>
      </c>
      <c r="I40" s="7">
        <v>1</v>
      </c>
      <c r="J40" s="7">
        <v>0</v>
      </c>
      <c r="K40" s="7">
        <v>2</v>
      </c>
      <c r="L40" s="7">
        <v>0</v>
      </c>
      <c r="M40" s="7">
        <v>2</v>
      </c>
      <c r="N40" s="7">
        <v>0</v>
      </c>
      <c r="O40" s="7">
        <v>0</v>
      </c>
      <c r="P40" s="7">
        <v>0</v>
      </c>
      <c r="Q40" s="2">
        <f t="shared" si="0"/>
        <v>1150</v>
      </c>
      <c r="R40" s="4" t="s">
        <v>85</v>
      </c>
      <c r="S40" s="7">
        <v>67</v>
      </c>
      <c r="T40" s="7">
        <v>903</v>
      </c>
      <c r="U40" s="7">
        <v>15</v>
      </c>
      <c r="V40" s="7">
        <v>0</v>
      </c>
      <c r="W40" s="7">
        <v>153</v>
      </c>
      <c r="X40" s="7">
        <v>12</v>
      </c>
      <c r="Y40" s="2">
        <f t="shared" si="3"/>
        <v>1150</v>
      </c>
      <c r="Z40" s="7">
        <v>44</v>
      </c>
      <c r="AA40" s="7">
        <v>319</v>
      </c>
      <c r="AB40" s="7">
        <v>432</v>
      </c>
      <c r="AC40" s="7">
        <v>233</v>
      </c>
      <c r="AD40" s="7">
        <v>6</v>
      </c>
      <c r="AE40" s="7">
        <v>1</v>
      </c>
      <c r="AF40" s="7">
        <v>115</v>
      </c>
      <c r="AG40" s="31">
        <f t="shared" si="1"/>
        <v>1150</v>
      </c>
      <c r="AH40" s="7">
        <v>901715504</v>
      </c>
      <c r="AI40" s="7">
        <v>-64063400</v>
      </c>
      <c r="AJ40" s="7">
        <v>7638647</v>
      </c>
      <c r="AK40" s="2">
        <f t="shared" si="2"/>
        <v>845290751</v>
      </c>
    </row>
    <row r="41" spans="1:37" x14ac:dyDescent="0.3">
      <c r="A41" s="30" t="s">
        <v>86</v>
      </c>
      <c r="B41" s="7">
        <v>90</v>
      </c>
      <c r="C41" s="7">
        <v>138</v>
      </c>
      <c r="D41" s="7">
        <v>1373</v>
      </c>
      <c r="E41" s="7">
        <v>0</v>
      </c>
      <c r="F41" s="7">
        <v>158</v>
      </c>
      <c r="G41" s="7">
        <v>219</v>
      </c>
      <c r="H41" s="7">
        <v>274</v>
      </c>
      <c r="I41" s="7">
        <v>44</v>
      </c>
      <c r="J41" s="7">
        <v>1</v>
      </c>
      <c r="K41" s="7">
        <v>0</v>
      </c>
      <c r="L41" s="7">
        <v>5</v>
      </c>
      <c r="M41" s="7">
        <v>4</v>
      </c>
      <c r="N41" s="7">
        <v>0</v>
      </c>
      <c r="O41" s="7">
        <v>0</v>
      </c>
      <c r="P41" s="7">
        <v>3</v>
      </c>
      <c r="Q41" s="2">
        <f t="shared" si="0"/>
        <v>2309</v>
      </c>
      <c r="R41" s="4" t="s">
        <v>86</v>
      </c>
      <c r="S41" s="7">
        <v>497</v>
      </c>
      <c r="T41" s="7">
        <v>1656</v>
      </c>
      <c r="U41" s="7">
        <v>0</v>
      </c>
      <c r="V41" s="7">
        <v>0</v>
      </c>
      <c r="W41" s="7">
        <v>139</v>
      </c>
      <c r="X41" s="7">
        <v>17</v>
      </c>
      <c r="Y41" s="2">
        <f t="shared" si="3"/>
        <v>2309</v>
      </c>
      <c r="Z41" s="7">
        <v>606</v>
      </c>
      <c r="AA41" s="7">
        <v>1236</v>
      </c>
      <c r="AB41" s="7">
        <v>273</v>
      </c>
      <c r="AC41" s="7">
        <v>84</v>
      </c>
      <c r="AD41" s="7">
        <v>29</v>
      </c>
      <c r="AE41" s="7">
        <v>0</v>
      </c>
      <c r="AF41" s="7">
        <v>81</v>
      </c>
      <c r="AG41" s="31">
        <f t="shared" si="1"/>
        <v>2309</v>
      </c>
      <c r="AH41" s="7">
        <v>823571866</v>
      </c>
      <c r="AI41" s="7">
        <v>-79794400</v>
      </c>
      <c r="AJ41" s="7">
        <v>7125900</v>
      </c>
      <c r="AK41" s="2">
        <f t="shared" si="2"/>
        <v>750903366</v>
      </c>
    </row>
    <row r="42" spans="1:37" x14ac:dyDescent="0.3">
      <c r="A42" s="30" t="s">
        <v>87</v>
      </c>
      <c r="B42" s="7">
        <v>236</v>
      </c>
      <c r="C42" s="7">
        <v>150</v>
      </c>
      <c r="D42" s="7">
        <v>629</v>
      </c>
      <c r="E42" s="7">
        <v>0</v>
      </c>
      <c r="F42" s="7">
        <v>56</v>
      </c>
      <c r="G42" s="7">
        <v>710</v>
      </c>
      <c r="H42" s="7">
        <v>97</v>
      </c>
      <c r="I42" s="7">
        <v>1</v>
      </c>
      <c r="J42" s="7">
        <v>2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107</v>
      </c>
      <c r="Q42" s="2">
        <f t="shared" si="0"/>
        <v>1988</v>
      </c>
      <c r="R42" s="4" t="s">
        <v>87</v>
      </c>
      <c r="S42" s="7">
        <v>133</v>
      </c>
      <c r="T42" s="7">
        <v>1120</v>
      </c>
      <c r="U42" s="7">
        <v>2</v>
      </c>
      <c r="V42" s="7">
        <v>0</v>
      </c>
      <c r="W42" s="7">
        <v>723</v>
      </c>
      <c r="X42" s="7">
        <v>10</v>
      </c>
      <c r="Y42" s="2">
        <f t="shared" si="3"/>
        <v>1988</v>
      </c>
      <c r="Z42" s="7">
        <v>192</v>
      </c>
      <c r="AA42" s="7">
        <v>1258</v>
      </c>
      <c r="AB42" s="7">
        <v>336</v>
      </c>
      <c r="AC42" s="7">
        <v>57</v>
      </c>
      <c r="AD42" s="7">
        <v>0</v>
      </c>
      <c r="AE42" s="7">
        <v>1</v>
      </c>
      <c r="AF42" s="7">
        <v>144</v>
      </c>
      <c r="AG42" s="31">
        <f t="shared" si="1"/>
        <v>1988</v>
      </c>
      <c r="AH42" s="7">
        <v>805575500</v>
      </c>
      <c r="AI42" s="7">
        <v>-63178055</v>
      </c>
      <c r="AJ42" s="7">
        <v>4141200</v>
      </c>
      <c r="AK42" s="2">
        <f t="shared" si="2"/>
        <v>746538645</v>
      </c>
    </row>
    <row r="43" spans="1:37" x14ac:dyDescent="0.3">
      <c r="A43" s="30" t="s">
        <v>88</v>
      </c>
      <c r="B43" s="7">
        <v>45</v>
      </c>
      <c r="C43" s="7">
        <v>36</v>
      </c>
      <c r="D43" s="7">
        <v>196</v>
      </c>
      <c r="E43" s="7">
        <v>0</v>
      </c>
      <c r="F43" s="7">
        <v>34</v>
      </c>
      <c r="G43" s="7">
        <v>13</v>
      </c>
      <c r="H43" s="7">
        <v>80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2">
        <f t="shared" si="0"/>
        <v>404</v>
      </c>
      <c r="R43" s="4" t="s">
        <v>88</v>
      </c>
      <c r="S43" s="7">
        <v>42</v>
      </c>
      <c r="T43" s="7">
        <v>312</v>
      </c>
      <c r="U43" s="7">
        <v>18</v>
      </c>
      <c r="V43" s="7">
        <v>0</v>
      </c>
      <c r="W43" s="7">
        <v>32</v>
      </c>
      <c r="X43" s="7">
        <v>0</v>
      </c>
      <c r="Y43" s="2">
        <f t="shared" si="3"/>
        <v>404</v>
      </c>
      <c r="Z43" s="7">
        <v>141</v>
      </c>
      <c r="AA43" s="7">
        <v>211</v>
      </c>
      <c r="AB43" s="7">
        <v>19</v>
      </c>
      <c r="AC43" s="7">
        <v>4</v>
      </c>
      <c r="AD43" s="7">
        <v>0</v>
      </c>
      <c r="AE43" s="7">
        <v>0</v>
      </c>
      <c r="AF43" s="7">
        <v>29</v>
      </c>
      <c r="AG43" s="31">
        <f t="shared" si="1"/>
        <v>404</v>
      </c>
      <c r="AH43" s="7">
        <v>90168800</v>
      </c>
      <c r="AI43" s="7">
        <v>-12403200</v>
      </c>
      <c r="AJ43" s="7">
        <v>17700</v>
      </c>
      <c r="AK43" s="2">
        <f t="shared" si="2"/>
        <v>77783300</v>
      </c>
    </row>
    <row r="44" spans="1:37" x14ac:dyDescent="0.3">
      <c r="A44" s="30" t="s">
        <v>89</v>
      </c>
      <c r="B44" s="7">
        <v>21</v>
      </c>
      <c r="C44" s="7">
        <v>34</v>
      </c>
      <c r="D44" s="7">
        <v>174</v>
      </c>
      <c r="E44" s="7">
        <v>0</v>
      </c>
      <c r="F44" s="7">
        <v>18</v>
      </c>
      <c r="G44" s="7">
        <v>25</v>
      </c>
      <c r="H44" s="7">
        <v>87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4</v>
      </c>
      <c r="Q44" s="2">
        <f t="shared" si="0"/>
        <v>364</v>
      </c>
      <c r="R44" s="4" t="s">
        <v>89</v>
      </c>
      <c r="S44" s="7">
        <v>17</v>
      </c>
      <c r="T44" s="7">
        <v>269</v>
      </c>
      <c r="U44" s="7">
        <v>3</v>
      </c>
      <c r="V44" s="7">
        <v>2</v>
      </c>
      <c r="W44" s="7">
        <v>70</v>
      </c>
      <c r="X44" s="7">
        <v>3</v>
      </c>
      <c r="Y44" s="2">
        <f t="shared" si="3"/>
        <v>364</v>
      </c>
      <c r="Z44" s="7">
        <v>9</v>
      </c>
      <c r="AA44" s="7">
        <v>111</v>
      </c>
      <c r="AB44" s="7">
        <v>135</v>
      </c>
      <c r="AC44" s="7">
        <v>68</v>
      </c>
      <c r="AD44" s="7">
        <v>1</v>
      </c>
      <c r="AE44" s="7">
        <v>0</v>
      </c>
      <c r="AF44" s="7">
        <v>40</v>
      </c>
      <c r="AG44" s="31">
        <f t="shared" si="1"/>
        <v>364</v>
      </c>
      <c r="AH44" s="7">
        <v>563287600</v>
      </c>
      <c r="AI44" s="7">
        <v>-25024150</v>
      </c>
      <c r="AJ44" s="7">
        <v>1009600</v>
      </c>
      <c r="AK44" s="2">
        <f t="shared" si="2"/>
        <v>539273050</v>
      </c>
    </row>
    <row r="45" spans="1:37" x14ac:dyDescent="0.3">
      <c r="A45" s="30" t="s">
        <v>90</v>
      </c>
      <c r="B45" s="7">
        <v>55</v>
      </c>
      <c r="C45" s="7">
        <v>56</v>
      </c>
      <c r="D45" s="7">
        <v>202</v>
      </c>
      <c r="E45" s="7">
        <v>0</v>
      </c>
      <c r="F45" s="7">
        <v>27</v>
      </c>
      <c r="G45" s="7">
        <v>52</v>
      </c>
      <c r="H45" s="7">
        <v>78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2">
        <f t="shared" si="0"/>
        <v>470</v>
      </c>
      <c r="R45" s="4" t="s">
        <v>90</v>
      </c>
      <c r="S45" s="7">
        <v>71</v>
      </c>
      <c r="T45" s="7">
        <v>292</v>
      </c>
      <c r="U45" s="7">
        <v>12</v>
      </c>
      <c r="V45" s="7">
        <v>10</v>
      </c>
      <c r="W45" s="7">
        <v>77</v>
      </c>
      <c r="X45" s="7">
        <v>5</v>
      </c>
      <c r="Y45" s="2">
        <f t="shared" si="3"/>
        <v>467</v>
      </c>
      <c r="Z45" s="7">
        <v>67</v>
      </c>
      <c r="AA45" s="7">
        <v>213</v>
      </c>
      <c r="AB45" s="7">
        <v>110</v>
      </c>
      <c r="AC45" s="7">
        <v>8</v>
      </c>
      <c r="AD45" s="7">
        <v>6</v>
      </c>
      <c r="AE45" s="7">
        <v>1</v>
      </c>
      <c r="AF45" s="7">
        <v>65</v>
      </c>
      <c r="AG45" s="31">
        <f t="shared" si="1"/>
        <v>470</v>
      </c>
      <c r="AH45" s="7">
        <v>209212200</v>
      </c>
      <c r="AI45" s="7">
        <v>-20236500</v>
      </c>
      <c r="AJ45" s="7">
        <v>2624800</v>
      </c>
      <c r="AK45" s="2">
        <f t="shared" si="2"/>
        <v>191600500</v>
      </c>
    </row>
    <row r="46" spans="1:37" x14ac:dyDescent="0.3">
      <c r="A46" s="30" t="s">
        <v>91</v>
      </c>
      <c r="B46" s="7">
        <v>83</v>
      </c>
      <c r="C46" s="7">
        <v>216</v>
      </c>
      <c r="D46" s="7">
        <v>530</v>
      </c>
      <c r="E46" s="7">
        <v>0</v>
      </c>
      <c r="F46" s="7">
        <v>157</v>
      </c>
      <c r="G46" s="7">
        <v>1104</v>
      </c>
      <c r="H46" s="7">
        <v>407</v>
      </c>
      <c r="I46" s="7">
        <v>1</v>
      </c>
      <c r="J46" s="7">
        <v>0</v>
      </c>
      <c r="K46" s="7">
        <v>0</v>
      </c>
      <c r="L46" s="7">
        <v>0</v>
      </c>
      <c r="M46" s="7">
        <v>3</v>
      </c>
      <c r="N46" s="7">
        <v>0</v>
      </c>
      <c r="O46" s="7">
        <v>0</v>
      </c>
      <c r="P46" s="7">
        <v>0</v>
      </c>
      <c r="Q46" s="2">
        <f t="shared" si="0"/>
        <v>2501</v>
      </c>
      <c r="R46" s="4" t="s">
        <v>91</v>
      </c>
      <c r="S46" s="7">
        <v>129</v>
      </c>
      <c r="T46" s="7">
        <v>1526</v>
      </c>
      <c r="U46" s="7">
        <v>0</v>
      </c>
      <c r="V46" s="7">
        <v>0</v>
      </c>
      <c r="W46" s="7">
        <v>835</v>
      </c>
      <c r="X46" s="7">
        <v>11</v>
      </c>
      <c r="Y46" s="2">
        <f t="shared" si="3"/>
        <v>2501</v>
      </c>
      <c r="Z46" s="7">
        <v>810</v>
      </c>
      <c r="AA46" s="7">
        <v>715</v>
      </c>
      <c r="AB46" s="7">
        <v>378</v>
      </c>
      <c r="AC46" s="7">
        <v>121</v>
      </c>
      <c r="AD46" s="7">
        <v>4</v>
      </c>
      <c r="AE46" s="7">
        <v>4</v>
      </c>
      <c r="AF46" s="7">
        <v>469</v>
      </c>
      <c r="AG46" s="31">
        <f t="shared" si="1"/>
        <v>2501</v>
      </c>
      <c r="AH46" s="7">
        <v>935325351</v>
      </c>
      <c r="AI46" s="7">
        <v>-39499400</v>
      </c>
      <c r="AJ46" s="7">
        <v>4995600</v>
      </c>
      <c r="AK46" s="2">
        <f t="shared" si="2"/>
        <v>900821551</v>
      </c>
    </row>
    <row r="47" spans="1:37" x14ac:dyDescent="0.3">
      <c r="A47" s="30" t="s">
        <v>92</v>
      </c>
      <c r="B47" s="7">
        <v>2</v>
      </c>
      <c r="C47" s="7">
        <v>103</v>
      </c>
      <c r="D47" s="7">
        <v>121</v>
      </c>
      <c r="E47" s="7">
        <v>0</v>
      </c>
      <c r="F47" s="7">
        <v>11</v>
      </c>
      <c r="G47" s="7">
        <v>26</v>
      </c>
      <c r="H47" s="7">
        <v>55</v>
      </c>
      <c r="I47" s="7">
        <v>0</v>
      </c>
      <c r="J47" s="7">
        <v>0</v>
      </c>
      <c r="K47" s="7">
        <v>0</v>
      </c>
      <c r="L47" s="7">
        <v>0</v>
      </c>
      <c r="M47" s="7">
        <v>7</v>
      </c>
      <c r="N47" s="7">
        <v>0</v>
      </c>
      <c r="O47" s="7">
        <v>0</v>
      </c>
      <c r="P47" s="7">
        <v>11</v>
      </c>
      <c r="Q47" s="2">
        <f>SUM(B47:P47)</f>
        <v>336</v>
      </c>
      <c r="R47" s="4" t="s">
        <v>92</v>
      </c>
      <c r="S47" s="7">
        <v>44</v>
      </c>
      <c r="T47" s="7">
        <v>245</v>
      </c>
      <c r="U47" s="7">
        <v>7</v>
      </c>
      <c r="V47" s="7">
        <v>3</v>
      </c>
      <c r="W47" s="7">
        <v>31</v>
      </c>
      <c r="X47" s="7">
        <v>6</v>
      </c>
      <c r="Y47" s="2">
        <f t="shared" si="3"/>
        <v>336</v>
      </c>
      <c r="Z47" s="7">
        <v>83</v>
      </c>
      <c r="AA47" s="7">
        <v>186</v>
      </c>
      <c r="AB47" s="7">
        <v>26</v>
      </c>
      <c r="AC47" s="7">
        <v>2</v>
      </c>
      <c r="AD47" s="7">
        <v>0</v>
      </c>
      <c r="AE47" s="7">
        <v>0</v>
      </c>
      <c r="AF47" s="7">
        <v>39</v>
      </c>
      <c r="AG47" s="31">
        <f t="shared" si="1"/>
        <v>336</v>
      </c>
      <c r="AH47" s="7">
        <v>100541865</v>
      </c>
      <c r="AI47" s="7">
        <v>-5232028</v>
      </c>
      <c r="AJ47" s="7">
        <v>70187</v>
      </c>
      <c r="AK47" s="2">
        <f t="shared" si="2"/>
        <v>95380024</v>
      </c>
    </row>
    <row r="48" spans="1:37" x14ac:dyDescent="0.3">
      <c r="A48" s="32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32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x14ac:dyDescent="0.3">
      <c r="A49" s="31" t="s">
        <v>20</v>
      </c>
      <c r="B49" s="31">
        <f t="shared" ref="B49:P49" si="4">SUM(B27:B47)</f>
        <v>2608</v>
      </c>
      <c r="C49" s="31">
        <f t="shared" si="4"/>
        <v>2811</v>
      </c>
      <c r="D49" s="31">
        <f t="shared" si="4"/>
        <v>14777</v>
      </c>
      <c r="E49" s="31">
        <f t="shared" si="4"/>
        <v>24</v>
      </c>
      <c r="F49" s="31">
        <f t="shared" si="4"/>
        <v>1680</v>
      </c>
      <c r="G49" s="31">
        <f t="shared" si="4"/>
        <v>7394</v>
      </c>
      <c r="H49" s="31">
        <f t="shared" si="4"/>
        <v>5421</v>
      </c>
      <c r="I49" s="31">
        <f t="shared" si="4"/>
        <v>143</v>
      </c>
      <c r="J49" s="31">
        <f t="shared" si="4"/>
        <v>10</v>
      </c>
      <c r="K49" s="31">
        <f t="shared" si="4"/>
        <v>10</v>
      </c>
      <c r="L49" s="31">
        <f t="shared" si="4"/>
        <v>10</v>
      </c>
      <c r="M49" s="31">
        <f t="shared" si="4"/>
        <v>54</v>
      </c>
      <c r="N49" s="31">
        <f t="shared" si="4"/>
        <v>4</v>
      </c>
      <c r="O49" s="31">
        <f>SUM(O27:O47)</f>
        <v>0</v>
      </c>
      <c r="P49" s="31">
        <f t="shared" si="4"/>
        <v>452</v>
      </c>
      <c r="Q49" s="31">
        <f>SUM(Q27:Q47)</f>
        <v>35398</v>
      </c>
      <c r="R49" s="31" t="s">
        <v>20</v>
      </c>
      <c r="S49" s="31">
        <f t="shared" ref="S49:X49" si="5">SUM(S27:S47)</f>
        <v>2666</v>
      </c>
      <c r="T49" s="31">
        <f t="shared" si="5"/>
        <v>25576</v>
      </c>
      <c r="U49" s="31">
        <f t="shared" si="5"/>
        <v>130</v>
      </c>
      <c r="V49" s="31">
        <f t="shared" si="5"/>
        <v>45</v>
      </c>
      <c r="W49" s="31">
        <f t="shared" si="5"/>
        <v>6624</v>
      </c>
      <c r="X49" s="31">
        <f t="shared" si="5"/>
        <v>412</v>
      </c>
      <c r="Y49" s="31">
        <f>SUM(Y27:Y47)</f>
        <v>35453</v>
      </c>
      <c r="Z49" s="31">
        <f t="shared" ref="Z49:AG49" si="6">SUM(Z27:Z47)</f>
        <v>6806</v>
      </c>
      <c r="AA49" s="31">
        <f t="shared" si="6"/>
        <v>13671</v>
      </c>
      <c r="AB49" s="31">
        <f t="shared" si="6"/>
        <v>8077</v>
      </c>
      <c r="AC49" s="31">
        <f t="shared" si="6"/>
        <v>3390</v>
      </c>
      <c r="AD49" s="31">
        <f t="shared" si="6"/>
        <v>168</v>
      </c>
      <c r="AE49" s="31">
        <f t="shared" si="6"/>
        <v>25</v>
      </c>
      <c r="AF49" s="31">
        <f t="shared" si="6"/>
        <v>3318</v>
      </c>
      <c r="AG49" s="31">
        <f t="shared" si="6"/>
        <v>35455</v>
      </c>
      <c r="AH49" s="33">
        <f>SUM(AH27:AH48)</f>
        <v>25851949671</v>
      </c>
      <c r="AI49" s="34">
        <f>SUM(AI27:AI48)</f>
        <v>-1965231120</v>
      </c>
      <c r="AJ49" s="33">
        <f>SUM(AJ27:AJ48)</f>
        <v>117227068</v>
      </c>
      <c r="AK49" s="33">
        <f>SUM(AK27:AK48)</f>
        <v>24003945619</v>
      </c>
    </row>
    <row r="50" spans="1:37" ht="15.6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6"/>
      <c r="AI50" s="36"/>
      <c r="AJ50" s="36"/>
      <c r="AK50" s="36"/>
    </row>
  </sheetData>
  <sheetProtection password="C536" sheet="1" objects="1" scenarios="1"/>
  <mergeCells count="13">
    <mergeCell ref="A17:Q17"/>
    <mergeCell ref="R17:AK17"/>
    <mergeCell ref="B18:P18"/>
    <mergeCell ref="S18:Y18"/>
    <mergeCell ref="B20:P20"/>
    <mergeCell ref="S20:Y20"/>
    <mergeCell ref="AH20:AJ20"/>
    <mergeCell ref="A14:Q14"/>
    <mergeCell ref="R14:AK14"/>
    <mergeCell ref="A15:Q15"/>
    <mergeCell ref="R15:AK15"/>
    <mergeCell ref="A16:Q16"/>
    <mergeCell ref="R16:AK16"/>
  </mergeCells>
  <pageMargins left="0.7" right="0.7" top="0.75" bottom="0.75" header="0.3" footer="0.3"/>
  <pageSetup scale="51" orientation="landscape" r:id="rId1"/>
  <headerFooter>
    <oddHeader>&amp;C&amp;G</oddHeader>
  </headerFooter>
  <colBreaks count="1" manualBreakCount="1">
    <brk id="17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Santiago</dc:creator>
  <cp:lastModifiedBy>Christopher Santiago</cp:lastModifiedBy>
  <cp:lastPrinted>2021-04-08T16:40:11Z</cp:lastPrinted>
  <dcterms:created xsi:type="dcterms:W3CDTF">2018-11-20T15:53:00Z</dcterms:created>
  <dcterms:modified xsi:type="dcterms:W3CDTF">2021-04-12T15:17:48Z</dcterms:modified>
</cp:coreProperties>
</file>