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codeName="ThisWorkbook" defaultThemeVersion="124226"/>
  <bookViews>
    <workbookView xWindow="120" yWindow="120" windowWidth="9375" windowHeight="4455" tabRatio="778"/>
  </bookViews>
  <sheets>
    <sheet name="Abstract of Ratables" sheetId="2" r:id="rId1"/>
  </sheets>
  <definedNames>
    <definedName name="_Fill" hidden="1">'Abstract of Ratables'!#REF!</definedName>
    <definedName name="_xlnm.Print_Area" localSheetId="0">'Abstract of Ratables'!$A$1:$CO$28</definedName>
    <definedName name="_xlnm.Print_Titles" localSheetId="0">'Abstract of Ratables'!$A:$B,'Abstract of Ratables'!$1:$5</definedName>
  </definedNames>
  <calcPr calcId="152511"/>
</workbook>
</file>

<file path=xl/calcChain.xml><?xml version="1.0" encoding="utf-8"?>
<calcChain xmlns="http://schemas.openxmlformats.org/spreadsheetml/2006/main">
  <c r="Y28" i="2" l="1"/>
  <c r="H28" i="2" l="1"/>
  <c r="N28" i="2" l="1"/>
  <c r="R28" i="2"/>
  <c r="S28" i="2"/>
  <c r="U28" i="2"/>
  <c r="T28" i="2"/>
  <c r="BA28" i="2"/>
  <c r="BB28" i="2"/>
  <c r="AG28" i="2"/>
  <c r="AE28" i="2"/>
  <c r="F28" i="2"/>
  <c r="CH28" i="2"/>
  <c r="CI28" i="2"/>
  <c r="CG28" i="2"/>
  <c r="BN28" i="2"/>
  <c r="BO28" i="2"/>
  <c r="BI28" i="2"/>
  <c r="BJ28" i="2"/>
  <c r="BK28" i="2"/>
  <c r="AP28" i="2"/>
  <c r="AQ28" i="2"/>
  <c r="AR28" i="2"/>
  <c r="AT28" i="2"/>
  <c r="AU28" i="2"/>
  <c r="AV28" i="2"/>
  <c r="AW28" i="2"/>
  <c r="AX28" i="2"/>
  <c r="AY28" i="2"/>
  <c r="AZ28" i="2"/>
  <c r="BC28" i="2"/>
  <c r="BD28" i="2"/>
  <c r="BE28" i="2"/>
  <c r="BF28" i="2"/>
  <c r="BG28" i="2"/>
  <c r="BH28" i="2"/>
  <c r="BM28" i="2"/>
  <c r="BQ28" i="2"/>
  <c r="BR28" i="2"/>
  <c r="AJ28" i="2"/>
  <c r="AK28" i="2"/>
  <c r="AL28" i="2"/>
  <c r="AM28" i="2"/>
  <c r="AN28" i="2"/>
  <c r="AI28" i="2"/>
  <c r="W28" i="2"/>
  <c r="Z28" i="2"/>
  <c r="AA28" i="2"/>
  <c r="AC28" i="2"/>
  <c r="AD28" i="2"/>
  <c r="AF28" i="2"/>
  <c r="AB28" i="2"/>
  <c r="O28" i="2"/>
  <c r="M28" i="2"/>
  <c r="L28" i="2"/>
  <c r="D28" i="2"/>
  <c r="C28" i="2"/>
  <c r="AO28" i="2" l="1"/>
  <c r="BL28" i="2"/>
  <c r="AS28" i="2"/>
  <c r="Q28" i="2"/>
  <c r="E28" i="2"/>
  <c r="G28" i="2" l="1"/>
  <c r="I28" i="2" l="1"/>
  <c r="P28" i="2" l="1"/>
  <c r="X28" i="2" l="1"/>
  <c r="AH28" i="2" l="1"/>
</calcChain>
</file>

<file path=xl/sharedStrings.xml><?xml version="1.0" encoding="utf-8"?>
<sst xmlns="http://schemas.openxmlformats.org/spreadsheetml/2006/main" count="173" uniqueCount="164">
  <si>
    <t>Land Value</t>
  </si>
  <si>
    <t>County Equalization Ratio</t>
  </si>
  <si>
    <t>Ratables</t>
  </si>
  <si>
    <t>Budget</t>
  </si>
  <si>
    <t>Net County Taxes Apportioned</t>
  </si>
  <si>
    <t>Fiscal Year</t>
  </si>
  <si>
    <t>County Tax</t>
  </si>
  <si>
    <t>Library Tax</t>
  </si>
  <si>
    <t>Health Service Tax</t>
  </si>
  <si>
    <t>County Open Space Tax</t>
  </si>
  <si>
    <t>District School Tax</t>
  </si>
  <si>
    <t>Local School Tax</t>
  </si>
  <si>
    <t>Municipal Local Purpose  Tax</t>
  </si>
  <si>
    <t>General Tax Rate</t>
  </si>
  <si>
    <t>Effective Tax Rate</t>
  </si>
  <si>
    <t>Tax Rate</t>
  </si>
  <si>
    <t>Municipal Budget State Aid                                                   (if No Local Purpose Tax)</t>
  </si>
  <si>
    <t xml:space="preserve">Municipal Budget BPP Aid                                                               </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</si>
  <si>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</si>
  <si>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Improvement Value                             (including Partial Exemptions and Abatements)</t>
  </si>
  <si>
    <t>Municipal Open Space Tax</t>
  </si>
  <si>
    <t>Net County Taxes Apportioned Less State Aid                                       (Col 12A3 - 12A4)                              (adjusted for County BPP)</t>
  </si>
  <si>
    <t>REAP Eligible Property Assessments</t>
  </si>
  <si>
    <t>REAP Aid Credit</t>
  </si>
  <si>
    <t>REAP Tax Rate Credit</t>
  </si>
  <si>
    <t xml:space="preserve">Municipality  </t>
  </si>
  <si>
    <t>Special Taxing District</t>
  </si>
  <si>
    <t xml:space="preserve">School Budget BPP Aid                                                               </t>
  </si>
  <si>
    <t>Reg. Consol. &amp; Joint School Tax</t>
  </si>
  <si>
    <t>Total Levy on Which Tax Rate Is Computed                                          (Col 12A5 + 12Ba + 12Bb + 12Bc + 12Cia + 12Cib + 12Cic + 12Ciia + 12Ciib + 12Ciic)</t>
  </si>
  <si>
    <t>Municipal Library Tax</t>
  </si>
  <si>
    <t>Equalization Amounts Deducted  (Col 6 County Equalization Table)</t>
  </si>
  <si>
    <t>Equalization Amounts Added (Col 6 County Equalization Table)</t>
  </si>
  <si>
    <t>(A)</t>
  </si>
  <si>
    <t>(B)</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</si>
  <si>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</si>
  <si>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</si>
  <si>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</si>
  <si>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</si>
  <si>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</si>
  <si>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</si>
  <si>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</si>
  <si>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of Expired UEZ Abatements
 </t>
  </si>
  <si>
    <t xml:space="preserve">True Value Class II Railroad Property
</t>
  </si>
  <si>
    <t xml:space="preserve">EQUALIZATION  </t>
  </si>
  <si>
    <t xml:space="preserve">TRUE VALUE </t>
  </si>
  <si>
    <t>TAXABLE VALUE</t>
  </si>
  <si>
    <t xml:space="preserve">
Net Valuation For County Tax Apportionment                                                                (Col 6 - 9A + 9B -10A + 10B)</t>
  </si>
  <si>
    <t>SECTION 12-A</t>
  </si>
  <si>
    <t xml:space="preserve">
Total County Taxes Apportioned</t>
  </si>
  <si>
    <t>ADJUSTMENTS RESULTING FROM:</t>
  </si>
  <si>
    <t>(A)
EQUAL TABLE APPEALS</t>
  </si>
  <si>
    <t>(B)
APPEALS &amp; CORRECTIONS</t>
  </si>
  <si>
    <t>ADD 
UNDERPAY</t>
  </si>
  <si>
    <t>DEDUCT 
OVERPAY</t>
  </si>
  <si>
    <t>(i)</t>
  </si>
  <si>
    <t>(ii)</t>
  </si>
  <si>
    <t>(iii)</t>
  </si>
  <si>
    <t>(iv)</t>
  </si>
  <si>
    <t>(v)</t>
  </si>
  <si>
    <t>SECTION 12-B</t>
  </si>
  <si>
    <t>(A)
Net County Library Taxes Apportioned</t>
  </si>
  <si>
    <t>(B)
Net County Health Service Taxes Apportioned</t>
  </si>
  <si>
    <t>(C)
Net County Open Space Taxes Apportioned</t>
  </si>
  <si>
    <t>SECTION 12-C</t>
  </si>
  <si>
    <t>LOCAL TAXES TO BE RAISED FOR:</t>
  </si>
  <si>
    <t>(A)
District School                                                                    (adjusted for BPP)</t>
  </si>
  <si>
    <t>(B)
Reg. Consol. &amp; Joint School                                                         (adjusted for BPP)</t>
  </si>
  <si>
    <t>(C)
Local School                                             (adjusted for BPP)</t>
  </si>
  <si>
    <t>(ii) LOCAL MUNICIPAL PURPOSES</t>
  </si>
  <si>
    <t>(A)
Municipal Budget                                                      (adjusted for BPP)</t>
  </si>
  <si>
    <t>(B)
Municipal Open Space Budget</t>
  </si>
  <si>
    <t xml:space="preserve">(C)
Municipal Library
</t>
  </si>
  <si>
    <t>SECTION 12-D</t>
  </si>
  <si>
    <t>SECTION 13</t>
  </si>
  <si>
    <t>REAL PROPERTY EXEMPT FROM TAXATION</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</si>
  <si>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</si>
  <si>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</si>
  <si>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</si>
  <si>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</si>
  <si>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</si>
  <si>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</si>
  <si>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</si>
  <si>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SECTION 14</t>
  </si>
  <si>
    <t>AMOUNT OF MISCELLANEOUS REVENUES TO SUPPORT LOCAL BUDGET</t>
  </si>
  <si>
    <t xml:space="preserve">(A)
Surplus Revenue
</t>
  </si>
  <si>
    <t>(B)
Miscellaneous Revenues Anticipated</t>
  </si>
  <si>
    <t>(C)
Receipts From Delinquent Tax</t>
  </si>
  <si>
    <t>(D)
Total of Miscellaneous Revenues                                                                            (Col 14A + 14B + 14C)</t>
  </si>
  <si>
    <t>SECTION 15</t>
  </si>
  <si>
    <t>DEDUCTIONS ALLOWED</t>
  </si>
  <si>
    <t>(A)
Senior Citizen, Disabled and Surviving Spouse Deductions</t>
  </si>
  <si>
    <t xml:space="preserve">(B)
Veteran / Surviving Spouse of Veteran or Serviceperson Deductions </t>
  </si>
  <si>
    <t>ADDENDUM TO ABSTRACT OF RATABLES -- ASSESSED VALUE OF PARTIAL EXEMPTIONS &amp; ABATMENTS (COLUMN 3)</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</si>
  <si>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</si>
  <si>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</si>
  <si>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</si>
  <si>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</si>
  <si>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</si>
  <si>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</si>
  <si>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</si>
  <si>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</si>
  <si>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t>ADDENDUM TO ABSTRACT OF RATABLES -- ASSESSED VALUE OF PARTIAL EXEMPTIONS &amp; ABATEMENTS (CONTINUED)</t>
  </si>
  <si>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</si>
  <si>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</si>
  <si>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</si>
  <si>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</si>
  <si>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</si>
  <si>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Abatement
N.J.S.A. 40A:21-6</t>
  </si>
  <si>
    <t>(15)
Mult. Dwell Exemption
N.J.S.A. 40A:21-6</t>
  </si>
  <si>
    <t>(16)
Com/Ind Exemption
N.J.S.A. 40A:21-7</t>
  </si>
  <si>
    <t>ADDENDUM:  STATE AID ADJUSTMENT FOR BPP</t>
  </si>
  <si>
    <t>BREAKDOWN OF GENERAL TAX RATE</t>
  </si>
  <si>
    <t>ADDENDUM:  REAP DISTRIBUTION SUMMARY</t>
  </si>
  <si>
    <t>SPECIAL TAXING DISTRICTS</t>
  </si>
  <si>
    <t xml:space="preserve">County Budget BPP Aid                                                               </t>
  </si>
  <si>
    <t>Taxing District</t>
  </si>
  <si>
    <t>(17)
Total Value                                           (sum of 1                                    Through 16)                                             (transfer to Col 3)</t>
  </si>
  <si>
    <t>2101</t>
  </si>
  <si>
    <t>Allamuchy Twp</t>
  </si>
  <si>
    <t>2102</t>
  </si>
  <si>
    <t>Alpha Boro</t>
  </si>
  <si>
    <t>2103</t>
  </si>
  <si>
    <t>Belvidere Town</t>
  </si>
  <si>
    <t>2104</t>
  </si>
  <si>
    <t>Blairstown Twp</t>
  </si>
  <si>
    <t>2105</t>
  </si>
  <si>
    <t>Franklin Twp</t>
  </si>
  <si>
    <t>2106</t>
  </si>
  <si>
    <t>Frelinghuysen Twp</t>
  </si>
  <si>
    <t>2107</t>
  </si>
  <si>
    <t>Greenwich Twp</t>
  </si>
  <si>
    <t>2108</t>
  </si>
  <si>
    <t>Hackettstown Town</t>
  </si>
  <si>
    <t>2109</t>
  </si>
  <si>
    <t>Hardwick Twp</t>
  </si>
  <si>
    <t>2110</t>
  </si>
  <si>
    <t>Harmony Twp</t>
  </si>
  <si>
    <t>2111</t>
  </si>
  <si>
    <t>Hope Twp</t>
  </si>
  <si>
    <t>2112</t>
  </si>
  <si>
    <t>Independence Twp</t>
  </si>
  <si>
    <t>2113</t>
  </si>
  <si>
    <t>Knowlton Twp</t>
  </si>
  <si>
    <t>2114</t>
  </si>
  <si>
    <t>Liberty Twp</t>
  </si>
  <si>
    <t>2115</t>
  </si>
  <si>
    <t>Lopatcong Twp</t>
  </si>
  <si>
    <t>2116</t>
  </si>
  <si>
    <t>Mansfield Twp</t>
  </si>
  <si>
    <t>2117</t>
  </si>
  <si>
    <t>Oxford Twp</t>
  </si>
  <si>
    <t>Phillipsburg Town</t>
  </si>
  <si>
    <t>2119</t>
  </si>
  <si>
    <t>Pohatcong Twp</t>
  </si>
  <si>
    <t>2120</t>
  </si>
  <si>
    <t>Washington Boro</t>
  </si>
  <si>
    <t>2121</t>
  </si>
  <si>
    <t>Washington Twp</t>
  </si>
  <si>
    <t>2122</t>
  </si>
  <si>
    <t>White Twp</t>
  </si>
  <si>
    <t>(i) DISTRICT SCHOOL PURPOSES</t>
  </si>
  <si>
    <t>2123</t>
  </si>
  <si>
    <t>Fire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</si>
</sst>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0_);_(* \(#,##0.000\);_(* &quot;-&quot;??_);_(@_)"/>
    <numFmt numFmtId="165" formatCode="_(* #,##0_);_(* \(#,##0\);_(* &quot;-&quot;??_);_(@_)"/>
    <numFmt numFmtId="166" formatCode="0.000"/>
  </numFmts>
  <fonts count="6" x14ac:knownFonts="1">
    <font>
      <sz val="10"/>
      <name val="Arial"/>
    </font>
    <font>
      <sz val="10"/>
      <name val="Arial"/>
    </font>
    <font>
      <sz val="10"/>
      <name val="Arial"/>
      <family val="2"/>
    </font>
    <font>
      <b/>
      <sz val="10"/>
      <name val="Arial"/>
      <family val="2"/>
    </font>
    <font>
      <sz val="9"/>
      <name val="Arial"/>
    </font>
    <fon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17">
    <xf numFmtId="0" fontId="0" fillId="0" borderId="0" xfId="0"/>
    <xf numFmtId="0" fontId="0" fillId="2" borderId="0" xfId="0" applyFill="1"/>
    <xf numFmtId="0" fontId="0" fillId="2" borderId="0" xfId="0" applyFill="1" applyBorder="1"/>
    <xf numFmtId="0" fontId="0" fillId="2" borderId="0" xfId="0" applyFill="1" applyAlignment="1">
      <alignment horizontal="center" vertical="center" wrapText="1"/>
    </xf>
    <xf numFmtId="0" fontId="0" fillId="2" borderId="0" xfId="0" applyFill="1" applyBorder="1" applyAlignment="1">
      <alignment horizontal="center" vertical="center" wrapText="1"/>
    </xf>
    <xf numFmtId="0" fontId="2" fillId="2" borderId="0" xfId="0" quotePrefix="1" applyFont="1" applyFill="1" applyAlignment="1">
      <alignment horizontal="left"/>
    </xf>
    <xf numFmtId="0" fontId="2" fillId="2" borderId="0" xfId="0" applyFont="1" applyFill="1"/>
    <xf numFmtId="3" fontId="0" fillId="2" borderId="0" xfId="0" applyNumberFormat="1" applyFill="1" applyAlignment="1">
      <alignment horizontal="center"/>
    </xf>
    <xf numFmtId="164" fontId="0" fillId="2" borderId="0" xfId="1" applyNumberFormat="1" applyFont="1" applyFill="1" applyAlignment="1">
      <alignment horizontal="center"/>
    </xf>
    <xf numFmtId="2" fontId="0" fillId="2" borderId="0" xfId="0" applyNumberFormat="1" applyFill="1" applyAlignment="1">
      <alignment horizontal="center"/>
    </xf>
    <xf numFmtId="4" fontId="0" fillId="2" borderId="0" xfId="0" applyNumberFormat="1" applyFill="1" applyAlignment="1">
      <alignment horizontal="center"/>
    </xf>
    <xf numFmtId="0" fontId="0" fillId="2" borderId="0" xfId="0" applyFill="1" applyAlignment="1">
      <alignment horizontal="center"/>
    </xf>
    <xf numFmtId="165" fontId="2" fillId="2" borderId="0" xfId="1" applyNumberFormat="1" applyFont="1" applyFill="1"/>
    <xf numFmtId="3" fontId="0" fillId="2" borderId="0" xfId="0" applyNumberFormat="1" applyFill="1"/>
    <xf numFmtId="164" fontId="0" fillId="2" borderId="0" xfId="1" applyNumberFormat="1" applyFont="1" applyFill="1"/>
    <xf numFmtId="165" fontId="2" fillId="2" borderId="0" xfId="1" applyNumberFormat="1" applyFont="1" applyFill="1" applyAlignment="1">
      <alignment horizontal="right"/>
    </xf>
    <xf numFmtId="2" fontId="2" fillId="2" borderId="0" xfId="0" applyNumberFormat="1" applyFont="1" applyFill="1" applyAlignment="1">
      <alignment horizontal="right"/>
    </xf>
    <xf numFmtId="4" fontId="2" fillId="2" borderId="0" xfId="0" applyNumberFormat="1" applyFont="1" applyFill="1" applyAlignment="1">
      <alignment horizontal="right"/>
    </xf>
    <xf numFmtId="0" fontId="2" fillId="2" borderId="0" xfId="0" applyFont="1" applyFill="1" applyAlignment="1">
      <alignment horizontal="right"/>
    </xf>
    <xf numFmtId="0" fontId="0" fillId="2" borderId="0" xfId="0" applyFill="1" applyBorder="1" applyAlignment="1">
      <alignment horizontal="right"/>
    </xf>
    <xf numFmtId="165" fontId="2" fillId="2" borderId="0" xfId="1" applyNumberFormat="1" applyFont="1" applyFill="1" applyAlignment="1">
      <alignment horizontal="center"/>
    </xf>
    <xf numFmtId="2" fontId="2" fillId="2" borderId="0" xfId="0" applyNumberFormat="1" applyFont="1" applyFill="1" applyAlignment="1">
      <alignment horizontal="center"/>
    </xf>
    <xf numFmtId="4" fontId="2" fillId="2" borderId="0" xfId="0" applyNumberFormat="1" applyFont="1" applyFill="1" applyAlignment="1">
      <alignment horizontal="center"/>
    </xf>
    <xf numFmtId="0" fontId="2" fillId="2" borderId="0" xfId="0" applyFont="1" applyFill="1" applyAlignment="1">
      <alignment horizontal="center"/>
    </xf>
    <xf numFmtId="2" fontId="0" fillId="2" borderId="0" xfId="0" applyNumberFormat="1" applyFill="1"/>
    <xf numFmtId="4" fontId="0" fillId="2" borderId="0" xfId="0" applyNumberFormat="1" applyFill="1"/>
    <xf numFmtId="43" fontId="0" fillId="0" borderId="3" xfId="1" applyFont="1" applyFill="1" applyBorder="1"/>
    <xf numFmtId="3" fontId="2" fillId="3" borderId="1" xfId="0" applyNumberFormat="1" applyFont="1" applyFill="1" applyBorder="1" applyAlignment="1">
      <alignment horizontal="right" vertical="center"/>
    </xf>
    <xf numFmtId="3" fontId="2" fillId="0" borderId="0" xfId="0" applyNumberFormat="1" applyFont="1" applyFill="1" applyBorder="1" applyAlignment="1">
      <alignment horizontal="left" vertical="center"/>
    </xf>
    <xf numFmtId="0" fontId="0" fillId="3" borderId="1" xfId="0" applyFill="1" applyBorder="1" applyAlignment="1">
      <alignment horizontal="center" vertical="center" wrapText="1"/>
    </xf>
    <xf numFmtId="3" fontId="2" fillId="3" borderId="1" xfId="1" applyNumberFormat="1" applyFont="1" applyFill="1" applyBorder="1" applyAlignment="1">
      <alignment horizontal="right" vertical="center"/>
    </xf>
    <xf numFmtId="4" fontId="2" fillId="3" borderId="1" xfId="1" applyNumberFormat="1" applyFont="1" applyFill="1" applyBorder="1" applyAlignment="1">
      <alignment horizontal="right" vertical="center"/>
    </xf>
    <xf numFmtId="43" fontId="2" fillId="3" borderId="1" xfId="1" applyFont="1" applyFill="1" applyBorder="1" applyAlignment="1">
      <alignment horizontal="right" vertical="center"/>
    </xf>
    <xf numFmtId="0" fontId="0" fillId="0" borderId="0" xfId="0" applyFill="1" applyBorder="1" applyAlignment="1">
      <alignment horizontal="center" vertical="center" wrapText="1"/>
    </xf>
    <xf numFmtId="0" fontId="0" fillId="2" borderId="1" xfId="0" applyFill="1" applyBorder="1"/>
    <xf numFmtId="3" fontId="2" fillId="0" borderId="1" xfId="0" applyNumberFormat="1" applyFont="1" applyFill="1" applyBorder="1" applyAlignment="1">
      <alignment horizontal="right"/>
    </xf>
    <xf numFmtId="3" fontId="2" fillId="2" borderId="2" xfId="1" applyNumberFormat="1" applyFont="1" applyFill="1" applyBorder="1" applyAlignment="1">
      <alignment horizontal="right" vertical="center"/>
    </xf>
    <xf numFmtId="4" fontId="0" fillId="2" borderId="0" xfId="0" applyNumberFormat="1" applyFill="1" applyBorder="1" applyAlignment="1">
      <alignment horizontal="center"/>
    </xf>
    <xf numFmtId="4" fontId="0" fillId="2" borderId="0" xfId="0" applyNumberFormat="1" applyFill="1" applyBorder="1"/>
    <xf numFmtId="49" fontId="0" fillId="2" borderId="0" xfId="0" applyNumberFormat="1" applyFill="1" applyBorder="1" applyAlignment="1">
      <alignment horizontal="center" vertical="center" wrapText="1"/>
    </xf>
    <xf numFmtId="165" fontId="0" fillId="3" borderId="0" xfId="1" applyNumberFormat="1" applyFont="1" applyFill="1"/>
    <xf numFmtId="43" fontId="2" fillId="3" borderId="1" xfId="1" applyNumberFormat="1" applyFont="1" applyFill="1" applyBorder="1" applyAlignment="1">
      <alignment horizontal="right" vertical="center"/>
    </xf>
    <xf numFmtId="0" fontId="2"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2" borderId="0" xfId="0" applyFill="1" applyBorder="1" applyAlignment="1">
      <alignment horizontal="center" vertical="center"/>
    </xf>
    <xf numFmtId="0" fontId="3" fillId="0" borderId="7" xfId="0" applyFont="1" applyFill="1" applyBorder="1" applyAlignment="1">
      <alignment vertical="center" wrapText="1"/>
    </xf>
    <xf numFmtId="0" fontId="0" fillId="0" borderId="0" xfId="0" quotePrefix="1" applyFill="1" applyBorder="1" applyAlignment="1">
      <alignment horizontal="center" vertical="center" wrapText="1"/>
    </xf>
    <xf numFmtId="0" fontId="0" fillId="2" borderId="0" xfId="0" quotePrefix="1" applyFill="1" applyBorder="1" applyAlignment="1">
      <alignment horizontal="center" vertical="center" wrapText="1"/>
    </xf>
    <xf numFmtId="0" fontId="3" fillId="0" borderId="1" xfId="0" applyFont="1" applyFill="1" applyBorder="1"/>
    <xf numFmtId="49" fontId="3" fillId="0" borderId="1" xfId="0" applyNumberFormat="1" applyFont="1" applyFill="1" applyBorder="1" applyAlignment="1">
      <alignment horizontal="center"/>
    </xf>
    <xf numFmtId="165" fontId="2" fillId="0" borderId="1" xfId="1" applyNumberFormat="1" applyFont="1" applyFill="1" applyBorder="1"/>
    <xf numFmtId="3" fontId="2" fillId="0" borderId="1" xfId="0" applyNumberFormat="1" applyFont="1" applyFill="1" applyBorder="1" applyAlignment="1">
      <alignment horizontal="right" vertical="center"/>
    </xf>
    <xf numFmtId="3" fontId="0" fillId="0" borderId="1" xfId="0" applyNumberFormat="1" applyFill="1" applyBorder="1"/>
    <xf numFmtId="166"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right"/>
    </xf>
    <xf numFmtId="0" fontId="2" fillId="0" borderId="1" xfId="0" applyFont="1" applyFill="1" applyBorder="1" applyAlignment="1">
      <alignment horizontal="right" vertical="center"/>
    </xf>
    <xf numFmtId="165" fontId="0" fillId="0" borderId="1" xfId="1" applyNumberFormat="1" applyFont="1" applyFill="1" applyBorder="1"/>
    <xf numFmtId="165" fontId="0" fillId="0" borderId="1" xfId="1" applyNumberFormat="1" applyFont="1" applyFill="1" applyBorder="1" applyAlignment="1">
      <alignment horizontal="right" vertical="center" wrapText="1"/>
    </xf>
    <xf numFmtId="43" fontId="2" fillId="0" borderId="1" xfId="1" applyFont="1" applyFill="1" applyBorder="1" applyAlignment="1">
      <alignment horizontal="right" vertical="center"/>
    </xf>
    <xf numFmtId="43" fontId="0" fillId="0" borderId="1" xfId="1" applyFont="1" applyFill="1" applyBorder="1"/>
    <xf numFmtId="0" fontId="0" fillId="0" borderId="1" xfId="0" applyFill="1" applyBorder="1" applyAlignment="1">
      <alignment horizontal="center" vertical="center" wrapText="1"/>
    </xf>
    <xf numFmtId="4" fontId="2" fillId="0" borderId="1" xfId="0" applyNumberFormat="1" applyFont="1" applyFill="1" applyBorder="1" applyAlignment="1">
      <alignment horizontal="right" vertical="center"/>
    </xf>
    <xf numFmtId="39" fontId="0" fillId="0" borderId="1" xfId="1" applyNumberFormat="1" applyFont="1" applyFill="1" applyBorder="1" applyAlignment="1">
      <alignment horizontal="right" vertical="center"/>
    </xf>
    <xf numFmtId="39" fontId="2" fillId="0" borderId="1" xfId="1" applyNumberFormat="1" applyFont="1" applyFill="1" applyBorder="1" applyAlignment="1">
      <alignment horizontal="right" vertical="center"/>
    </xf>
    <xf numFmtId="4" fontId="0" fillId="0" borderId="1" xfId="0" applyNumberFormat="1" applyFill="1" applyBorder="1"/>
    <xf numFmtId="4" fontId="2" fillId="0" borderId="1" xfId="0" quotePrefix="1" applyNumberFormat="1" applyFont="1" applyFill="1" applyBorder="1" applyAlignment="1">
      <alignment horizontal="right" vertical="center"/>
    </xf>
    <xf numFmtId="165" fontId="0" fillId="0" borderId="1" xfId="1" applyNumberFormat="1" applyFont="1" applyFill="1" applyBorder="1" applyAlignment="1">
      <alignment horizontal="center" vertical="center" wrapText="1"/>
    </xf>
    <xf numFmtId="3" fontId="2" fillId="0" borderId="1" xfId="1" applyNumberFormat="1" applyFont="1" applyFill="1" applyBorder="1" applyAlignment="1">
      <alignment horizontal="right" vertical="center"/>
    </xf>
    <xf numFmtId="43" fontId="0" fillId="0" borderId="1" xfId="1" applyNumberFormat="1" applyFont="1" applyFill="1" applyBorder="1" applyAlignment="1">
      <alignment horizontal="center" vertical="center" wrapText="1"/>
    </xf>
    <xf numFmtId="43" fontId="2" fillId="0" borderId="1" xfId="0" applyNumberFormat="1" applyFont="1" applyFill="1" applyBorder="1" applyAlignment="1">
      <alignment horizontal="right" vertical="center"/>
    </xf>
    <xf numFmtId="4" fontId="0" fillId="0" borderId="1" xfId="1" applyNumberFormat="1" applyFont="1" applyFill="1" applyBorder="1" applyAlignment="1">
      <alignment horizontal="right" vertical="center" wrapText="1"/>
    </xf>
    <xf numFmtId="0" fontId="0" fillId="0" borderId="2" xfId="0" applyFill="1" applyBorder="1" applyAlignment="1">
      <alignment horizontal="center" vertical="center" wrapText="1"/>
    </xf>
    <xf numFmtId="166" fontId="0" fillId="0" borderId="1" xfId="0" applyNumberFormat="1" applyFill="1" applyBorder="1" applyAlignment="1">
      <alignment horizontal="center" vertical="center" wrapText="1"/>
    </xf>
    <xf numFmtId="2" fontId="2"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49" fontId="0" fillId="0" borderId="0"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1" applyNumberFormat="1" applyFont="1" applyFill="1" applyBorder="1" applyAlignment="1">
      <alignment horizontal="center" vertical="center"/>
    </xf>
    <xf numFmtId="0" fontId="3" fillId="0" borderId="1" xfId="0" applyFont="1" applyFill="1" applyBorder="1" applyAlignment="1">
      <alignment horizontal="center" vertical="center"/>
    </xf>
    <xf numFmtId="0" fontId="0" fillId="0" borderId="8" xfId="0" applyFill="1" applyBorder="1" applyAlignment="1">
      <alignment horizontal="center" vertical="center" wrapText="1"/>
    </xf>
    <xf numFmtId="4" fontId="2" fillId="4" borderId="1" xfId="1" applyNumberFormat="1" applyFont="1" applyFill="1" applyBorder="1" applyAlignment="1">
      <alignment horizontal="right" vertical="center"/>
    </xf>
    <xf numFmtId="43" fontId="2" fillId="2" borderId="0" xfId="1" applyNumberFormat="1" applyFont="1" applyFill="1" applyAlignment="1">
      <alignment horizontal="right"/>
    </xf>
    <xf numFmtId="0" fontId="0" fillId="3" borderId="1" xfId="0" applyFill="1" applyBorder="1" applyAlignment="1">
      <alignment horizontal="center"/>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0" fillId="0" borderId="1" xfId="0" applyBorder="1"/>
    <xf numFmtId="0" fontId="0" fillId="3" borderId="9"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xf>
    <xf numFmtId="0" fontId="0" fillId="3" borderId="7" xfId="0" applyFill="1" applyBorder="1" applyAlignment="1">
      <alignment horizontal="center"/>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0" xfId="0" applyFill="1" applyBorder="1" applyAlignment="1">
      <alignment horizontal="center" vertical="center" wrapText="1"/>
    </xf>
    <xf numFmtId="0" fontId="0" fillId="3" borderId="14" xfId="0" applyFill="1" applyBorder="1" applyAlignment="1">
      <alignment horizontal="center" vertical="center" wrapText="1"/>
    </xf>
    <xf numFmtId="0" fontId="2" fillId="3" borderId="1" xfId="0" applyFont="1" applyFill="1" applyBorder="1" applyAlignment="1">
      <alignment horizontal="center"/>
    </xf>
    <xf numFmtId="0" fontId="3" fillId="3" borderId="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0" fillId="3" borderId="5" xfId="0" applyFill="1" applyBorder="1" applyAlignment="1">
      <alignment horizontal="center"/>
    </xf>
    <xf numFmtId="0" fontId="0" fillId="3" borderId="12" xfId="0" applyFill="1" applyBorder="1" applyAlignment="1">
      <alignment horizontal="center"/>
    </xf>
    <xf numFmtId="0" fontId="0" fillId="3" borderId="3" xfId="0" applyFill="1" applyBorder="1" applyAlignment="1">
      <alignment horizontal="center"/>
    </xf>
    <xf numFmtId="49" fontId="0" fillId="3" borderId="1" xfId="0" applyNumberFormat="1" applyFill="1" applyBorder="1" applyAlignment="1">
      <alignment horizontal="center" vertical="center" wrapText="1"/>
    </xf>
    <xf numFmtId="49" fontId="0" fillId="3" borderId="13" xfId="0" applyNumberFormat="1" applyFill="1" applyBorder="1" applyAlignment="1">
      <alignment horizontal="center" vertical="center" wrapText="1"/>
    </xf>
    <xf numFmtId="49" fontId="0" fillId="3" borderId="0" xfId="0" applyNumberFormat="1" applyFill="1" applyBorder="1" applyAlignment="1">
      <alignment horizontal="center" vertical="center" wrapText="1"/>
    </xf>
    <xf numFmtId="49" fontId="0" fillId="3" borderId="14" xfId="0" applyNumberForma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32"/>
  <sheetViews>
    <sheetView tabSelected="1" zoomScaleNormal="100" zoomScaleSheetLayoutView="75" workbookViewId="0">
      <pane xSplit="2" ySplit="5" topLeftCell="I6" activePane="bottomRight" state="frozen"/>
      <selection pane="topRight" activeCell="C1" sqref="C1"/>
      <selection pane="bottomLeft" activeCell="A6" sqref="A6"/>
      <selection pane="bottomRight" activeCell="O29" sqref="O29"/>
    </sheetView>
  </sheetViews>
  <sheetFormatPr defaultRowHeight="17.25" customHeight="1" x14ac:dyDescent="0.2"/>
  <cols>
    <col min="1" max="1" width="5" style="1" bestFit="1" customWidth="1"/>
    <col min="2" max="2" width="26.85546875" style="1" bestFit="1" customWidth="1"/>
    <col min="3" max="9" width="26.42578125" style="1" customWidth="1"/>
    <col min="10" max="16" width="26.28515625" style="1" customWidth="1"/>
    <col min="17" max="17" width="26.7109375" style="1" customWidth="1"/>
    <col min="18" max="21" width="23" style="1" customWidth="1"/>
    <col min="22" max="24" width="26.7109375" style="1" customWidth="1"/>
    <col min="25" max="26" width="25.85546875" style="1" customWidth="1"/>
    <col min="27" max="27" width="26.5703125" style="1" customWidth="1"/>
    <col min="28" max="31" width="26.140625" style="1" customWidth="1"/>
    <col min="32" max="33" width="23.42578125" style="1" customWidth="1"/>
    <col min="34" max="34" width="28" style="1" customWidth="1"/>
    <col min="35" max="41" width="22.28515625" style="1" customWidth="1"/>
    <col min="42" max="43" width="24.85546875" style="1" customWidth="1"/>
    <col min="44" max="44" width="22.28515625" style="1" customWidth="1"/>
    <col min="45" max="47" width="24.85546875" style="1" customWidth="1"/>
    <col min="48" max="54" width="26.42578125" style="1" customWidth="1"/>
    <col min="55" max="64" width="22.42578125" style="1" customWidth="1"/>
    <col min="65" max="65" width="31.5703125" style="1" customWidth="1"/>
    <col min="66" max="66" width="32.140625" style="1" customWidth="1"/>
    <col min="67" max="67" width="33.85546875" style="1" customWidth="1"/>
    <col min="68" max="68" width="3.5703125" style="2" customWidth="1"/>
    <col min="69" max="69" width="16.85546875" style="1" customWidth="1"/>
    <col min="70" max="70" width="46.28515625" style="1" customWidth="1"/>
    <col min="71" max="71" width="10.140625" style="1" bestFit="1" customWidth="1"/>
    <col min="72" max="83" width="12" style="1" customWidth="1"/>
    <col min="84" max="84" width="4.85546875" style="1" customWidth="1"/>
    <col min="85" max="87" width="23.7109375" style="1" customWidth="1"/>
    <col min="88" max="88" width="13.28515625" style="1" customWidth="1"/>
    <col min="89" max="89" width="18.85546875" style="1" customWidth="1"/>
    <col min="90" max="90" width="41.140625" style="2" customWidth="1"/>
    <col min="91" max="93" width="22.7109375" style="2" customWidth="1"/>
    <col min="94" max="94" width="9.140625" style="1" customWidth="1"/>
    <col min="95" max="104" width="9.140625" style="2" customWidth="1"/>
    <col min="105" max="105" width="10.140625" style="2" customWidth="1"/>
    <col min="106" max="106" width="21.85546875" style="2" customWidth="1"/>
    <col min="107" max="16384" width="9.140625" style="2"/>
  </cols>
  <sheetData>
    <row r="1" spans="1:94" ht="17.25" customHeight="1" x14ac:dyDescent="0.2">
      <c r="B1" s="2"/>
      <c r="C1" s="85">
        <v>1</v>
      </c>
      <c r="D1" s="85"/>
      <c r="E1" s="44">
        <v>2</v>
      </c>
      <c r="F1" s="45">
        <v>3</v>
      </c>
      <c r="G1" s="46">
        <v>4</v>
      </c>
      <c r="H1" s="44">
        <v>5</v>
      </c>
      <c r="I1" s="44">
        <v>6</v>
      </c>
      <c r="J1" s="44">
        <v>7</v>
      </c>
      <c r="K1" s="44">
        <v>8</v>
      </c>
      <c r="L1" s="85">
        <v>9</v>
      </c>
      <c r="M1" s="85"/>
      <c r="N1" s="85">
        <v>10</v>
      </c>
      <c r="O1" s="85"/>
      <c r="P1" s="44">
        <v>11</v>
      </c>
      <c r="Q1" s="85" t="s">
        <v>48</v>
      </c>
      <c r="R1" s="85"/>
      <c r="S1" s="85"/>
      <c r="T1" s="85"/>
      <c r="U1" s="85"/>
      <c r="V1" s="85"/>
      <c r="W1" s="85"/>
      <c r="X1" s="85"/>
      <c r="Y1" s="85" t="s">
        <v>60</v>
      </c>
      <c r="Z1" s="85"/>
      <c r="AA1" s="85"/>
      <c r="AB1" s="85" t="s">
        <v>64</v>
      </c>
      <c r="AC1" s="85"/>
      <c r="AD1" s="85"/>
      <c r="AE1" s="85" t="s">
        <v>64</v>
      </c>
      <c r="AF1" s="85"/>
      <c r="AG1" s="85"/>
      <c r="AH1" s="44" t="s">
        <v>73</v>
      </c>
      <c r="AI1" s="85" t="s">
        <v>74</v>
      </c>
      <c r="AJ1" s="85"/>
      <c r="AK1" s="85"/>
      <c r="AL1" s="85"/>
      <c r="AM1" s="85"/>
      <c r="AN1" s="85"/>
      <c r="AO1" s="85"/>
      <c r="AP1" s="85" t="s">
        <v>83</v>
      </c>
      <c r="AQ1" s="85"/>
      <c r="AR1" s="85"/>
      <c r="AS1" s="85"/>
      <c r="AT1" s="85" t="s">
        <v>89</v>
      </c>
      <c r="AU1" s="85"/>
      <c r="AV1" s="85" t="s">
        <v>93</v>
      </c>
      <c r="AW1" s="85"/>
      <c r="AX1" s="85"/>
      <c r="AY1" s="85"/>
      <c r="AZ1" s="85"/>
      <c r="BA1" s="85"/>
      <c r="BB1" s="85"/>
      <c r="BC1" s="85"/>
      <c r="BD1" s="85" t="s">
        <v>102</v>
      </c>
      <c r="BE1" s="85"/>
      <c r="BF1" s="85"/>
      <c r="BG1" s="85"/>
      <c r="BH1" s="85"/>
      <c r="BI1" s="85"/>
      <c r="BJ1" s="85"/>
      <c r="BK1" s="85"/>
      <c r="BL1" s="85"/>
      <c r="BM1" s="85" t="s">
        <v>111</v>
      </c>
      <c r="BN1" s="85"/>
      <c r="BO1" s="85"/>
      <c r="BQ1" s="86" t="s">
        <v>5</v>
      </c>
      <c r="BR1" s="88" t="s">
        <v>18</v>
      </c>
      <c r="BS1" s="85" t="s">
        <v>112</v>
      </c>
      <c r="BT1" s="85"/>
      <c r="BU1" s="85"/>
      <c r="BV1" s="85"/>
      <c r="BW1" s="85"/>
      <c r="BX1" s="85"/>
      <c r="BY1" s="85"/>
      <c r="BZ1" s="85"/>
      <c r="CA1" s="85"/>
      <c r="CB1" s="85"/>
      <c r="CC1" s="85"/>
      <c r="CD1" s="85"/>
      <c r="CE1" s="85"/>
      <c r="CG1" s="110" t="s">
        <v>113</v>
      </c>
      <c r="CH1" s="111"/>
      <c r="CI1" s="112"/>
      <c r="CK1" s="48"/>
      <c r="CL1" s="103" t="s">
        <v>114</v>
      </c>
      <c r="CM1" s="103"/>
      <c r="CN1" s="103"/>
      <c r="CO1" s="103"/>
    </row>
    <row r="2" spans="1:94" ht="22.5" customHeight="1" x14ac:dyDescent="0.2">
      <c r="B2" s="2"/>
      <c r="C2" s="93" t="s">
        <v>46</v>
      </c>
      <c r="D2" s="94"/>
      <c r="E2" s="90" t="s">
        <v>35</v>
      </c>
      <c r="F2" s="90" t="s">
        <v>36</v>
      </c>
      <c r="G2" s="90" t="s">
        <v>37</v>
      </c>
      <c r="H2" s="90" t="s">
        <v>38</v>
      </c>
      <c r="I2" s="90" t="s">
        <v>39</v>
      </c>
      <c r="J2" s="90" t="s">
        <v>40</v>
      </c>
      <c r="K2" s="90" t="s">
        <v>41</v>
      </c>
      <c r="L2" s="85" t="s">
        <v>45</v>
      </c>
      <c r="M2" s="85"/>
      <c r="N2" s="85" t="s">
        <v>44</v>
      </c>
      <c r="O2" s="85"/>
      <c r="P2" s="90" t="s">
        <v>47</v>
      </c>
      <c r="Q2" s="44" t="s">
        <v>55</v>
      </c>
      <c r="R2" s="85" t="s">
        <v>56</v>
      </c>
      <c r="S2" s="85"/>
      <c r="T2" s="85"/>
      <c r="U2" s="85"/>
      <c r="V2" s="44" t="s">
        <v>57</v>
      </c>
      <c r="W2" s="44" t="s">
        <v>58</v>
      </c>
      <c r="X2" s="44" t="s">
        <v>59</v>
      </c>
      <c r="Y2" s="86" t="s">
        <v>61</v>
      </c>
      <c r="Z2" s="86" t="s">
        <v>62</v>
      </c>
      <c r="AA2" s="86" t="s">
        <v>63</v>
      </c>
      <c r="AB2" s="85" t="s">
        <v>65</v>
      </c>
      <c r="AC2" s="85"/>
      <c r="AD2" s="85"/>
      <c r="AE2" s="85" t="s">
        <v>65</v>
      </c>
      <c r="AF2" s="85"/>
      <c r="AG2" s="85"/>
      <c r="AH2" s="86" t="s">
        <v>29</v>
      </c>
      <c r="AI2" s="85" t="s">
        <v>75</v>
      </c>
      <c r="AJ2" s="85"/>
      <c r="AK2" s="85"/>
      <c r="AL2" s="85"/>
      <c r="AM2" s="85"/>
      <c r="AN2" s="85"/>
      <c r="AO2" s="85"/>
      <c r="AP2" s="85" t="s">
        <v>84</v>
      </c>
      <c r="AQ2" s="85"/>
      <c r="AR2" s="85"/>
      <c r="AS2" s="85"/>
      <c r="AT2" s="85" t="s">
        <v>90</v>
      </c>
      <c r="AU2" s="85"/>
      <c r="AV2" s="86" t="s">
        <v>94</v>
      </c>
      <c r="AW2" s="86" t="s">
        <v>95</v>
      </c>
      <c r="AX2" s="86" t="s">
        <v>96</v>
      </c>
      <c r="AY2" s="86" t="s">
        <v>97</v>
      </c>
      <c r="AZ2" s="86" t="s">
        <v>98</v>
      </c>
      <c r="BA2" s="100" t="s">
        <v>99</v>
      </c>
      <c r="BB2" s="86" t="s">
        <v>100</v>
      </c>
      <c r="BC2" s="86" t="s">
        <v>101</v>
      </c>
      <c r="BD2" s="86" t="s">
        <v>103</v>
      </c>
      <c r="BE2" s="86" t="s">
        <v>104</v>
      </c>
      <c r="BF2" s="86" t="s">
        <v>105</v>
      </c>
      <c r="BG2" s="86" t="s">
        <v>106</v>
      </c>
      <c r="BH2" s="100" t="s">
        <v>107</v>
      </c>
      <c r="BI2" s="86" t="s">
        <v>108</v>
      </c>
      <c r="BJ2" s="86" t="s">
        <v>109</v>
      </c>
      <c r="BK2" s="86" t="s">
        <v>110</v>
      </c>
      <c r="BL2" s="86" t="s">
        <v>117</v>
      </c>
      <c r="BM2" s="86" t="s">
        <v>115</v>
      </c>
      <c r="BN2" s="86" t="s">
        <v>27</v>
      </c>
      <c r="BO2" s="86" t="s">
        <v>17</v>
      </c>
      <c r="BQ2" s="86"/>
      <c r="BR2" s="88"/>
      <c r="BS2" s="86" t="s">
        <v>6</v>
      </c>
      <c r="BT2" s="86" t="s">
        <v>7</v>
      </c>
      <c r="BU2" s="86" t="s">
        <v>8</v>
      </c>
      <c r="BV2" s="86" t="s">
        <v>9</v>
      </c>
      <c r="BW2" s="86" t="s">
        <v>10</v>
      </c>
      <c r="BX2" s="86" t="s">
        <v>28</v>
      </c>
      <c r="BY2" s="86" t="s">
        <v>11</v>
      </c>
      <c r="BZ2" s="86" t="s">
        <v>12</v>
      </c>
      <c r="CA2" s="86" t="s">
        <v>20</v>
      </c>
      <c r="CB2" s="86" t="s">
        <v>30</v>
      </c>
      <c r="CC2" s="90" t="s">
        <v>13</v>
      </c>
      <c r="CD2" s="86" t="s">
        <v>1</v>
      </c>
      <c r="CE2" s="86" t="s">
        <v>14</v>
      </c>
      <c r="CG2" s="113" t="s">
        <v>22</v>
      </c>
      <c r="CH2" s="114" t="s">
        <v>23</v>
      </c>
      <c r="CI2" s="113" t="s">
        <v>24</v>
      </c>
      <c r="CK2" s="87" t="s">
        <v>25</v>
      </c>
      <c r="CL2" s="104" t="s">
        <v>26</v>
      </c>
      <c r="CM2" s="106" t="s">
        <v>2</v>
      </c>
      <c r="CN2" s="108" t="s">
        <v>3</v>
      </c>
      <c r="CO2" s="106" t="s">
        <v>15</v>
      </c>
    </row>
    <row r="3" spans="1:94" s="4" customFormat="1" ht="17.25" customHeight="1" x14ac:dyDescent="0.2">
      <c r="A3" s="3"/>
      <c r="B3" s="50"/>
      <c r="C3" s="29" t="s">
        <v>33</v>
      </c>
      <c r="D3" s="29" t="s">
        <v>34</v>
      </c>
      <c r="E3" s="91"/>
      <c r="F3" s="91"/>
      <c r="G3" s="91"/>
      <c r="H3" s="91"/>
      <c r="I3" s="91"/>
      <c r="J3" s="91"/>
      <c r="K3" s="91"/>
      <c r="L3" s="43" t="s">
        <v>33</v>
      </c>
      <c r="M3" s="29" t="s">
        <v>34</v>
      </c>
      <c r="N3" s="29" t="s">
        <v>33</v>
      </c>
      <c r="O3" s="29" t="s">
        <v>34</v>
      </c>
      <c r="P3" s="91"/>
      <c r="Q3" s="90" t="s">
        <v>49</v>
      </c>
      <c r="R3" s="97" t="s">
        <v>50</v>
      </c>
      <c r="S3" s="98"/>
      <c r="T3" s="98"/>
      <c r="U3" s="99"/>
      <c r="V3" s="90" t="s">
        <v>4</v>
      </c>
      <c r="W3" s="90" t="s">
        <v>16</v>
      </c>
      <c r="X3" s="86" t="s">
        <v>21</v>
      </c>
      <c r="Y3" s="86"/>
      <c r="Z3" s="86"/>
      <c r="AA3" s="86"/>
      <c r="AB3" s="97" t="s">
        <v>161</v>
      </c>
      <c r="AC3" s="98"/>
      <c r="AD3" s="99"/>
      <c r="AE3" s="97" t="s">
        <v>69</v>
      </c>
      <c r="AF3" s="98"/>
      <c r="AG3" s="99"/>
      <c r="AH3" s="86"/>
      <c r="AI3" s="90" t="s">
        <v>76</v>
      </c>
      <c r="AJ3" s="90" t="s">
        <v>77</v>
      </c>
      <c r="AK3" s="90" t="s">
        <v>78</v>
      </c>
      <c r="AL3" s="90" t="s">
        <v>79</v>
      </c>
      <c r="AM3" s="90" t="s">
        <v>80</v>
      </c>
      <c r="AN3" s="90" t="s">
        <v>81</v>
      </c>
      <c r="AO3" s="90" t="s">
        <v>82</v>
      </c>
      <c r="AP3" s="90" t="s">
        <v>85</v>
      </c>
      <c r="AQ3" s="90" t="s">
        <v>86</v>
      </c>
      <c r="AR3" s="90" t="s">
        <v>87</v>
      </c>
      <c r="AS3" s="90" t="s">
        <v>88</v>
      </c>
      <c r="AT3" s="90" t="s">
        <v>91</v>
      </c>
      <c r="AU3" s="90" t="s">
        <v>92</v>
      </c>
      <c r="AV3" s="86"/>
      <c r="AW3" s="86"/>
      <c r="AX3" s="86"/>
      <c r="AY3" s="86"/>
      <c r="AZ3" s="86"/>
      <c r="BA3" s="101"/>
      <c r="BB3" s="86"/>
      <c r="BC3" s="86"/>
      <c r="BD3" s="86"/>
      <c r="BE3" s="86"/>
      <c r="BF3" s="86"/>
      <c r="BG3" s="86"/>
      <c r="BH3" s="101"/>
      <c r="BI3" s="86"/>
      <c r="BJ3" s="86"/>
      <c r="BK3" s="86"/>
      <c r="BL3" s="86"/>
      <c r="BM3" s="86"/>
      <c r="BN3" s="86"/>
      <c r="BO3" s="86"/>
      <c r="BP3" s="47"/>
      <c r="BQ3" s="86"/>
      <c r="BR3" s="88"/>
      <c r="BS3" s="86"/>
      <c r="BT3" s="86"/>
      <c r="BU3" s="89"/>
      <c r="BV3" s="86"/>
      <c r="BW3" s="86"/>
      <c r="BX3" s="86"/>
      <c r="BY3" s="86"/>
      <c r="BZ3" s="86"/>
      <c r="CA3" s="86"/>
      <c r="CB3" s="86"/>
      <c r="CC3" s="91"/>
      <c r="CD3" s="86"/>
      <c r="CE3" s="86"/>
      <c r="CF3" s="49"/>
      <c r="CG3" s="113"/>
      <c r="CH3" s="115"/>
      <c r="CI3" s="113"/>
      <c r="CK3" s="87"/>
      <c r="CL3" s="104"/>
      <c r="CM3" s="107"/>
      <c r="CN3" s="108"/>
      <c r="CO3" s="107"/>
    </row>
    <row r="4" spans="1:94" s="4" customFormat="1" ht="50.25" customHeight="1" x14ac:dyDescent="0.2">
      <c r="A4" s="3"/>
      <c r="B4" s="90" t="s">
        <v>116</v>
      </c>
      <c r="C4" s="90" t="s">
        <v>0</v>
      </c>
      <c r="D4" s="90" t="s">
        <v>19</v>
      </c>
      <c r="E4" s="91"/>
      <c r="F4" s="91"/>
      <c r="G4" s="91"/>
      <c r="H4" s="91"/>
      <c r="I4" s="91"/>
      <c r="J4" s="91"/>
      <c r="K4" s="91"/>
      <c r="L4" s="90" t="s">
        <v>42</v>
      </c>
      <c r="M4" s="90" t="s">
        <v>43</v>
      </c>
      <c r="N4" s="90" t="s">
        <v>31</v>
      </c>
      <c r="O4" s="90" t="s">
        <v>32</v>
      </c>
      <c r="P4" s="91"/>
      <c r="Q4" s="91"/>
      <c r="R4" s="95" t="s">
        <v>51</v>
      </c>
      <c r="S4" s="96"/>
      <c r="T4" s="95" t="s">
        <v>52</v>
      </c>
      <c r="U4" s="96"/>
      <c r="V4" s="91"/>
      <c r="W4" s="91"/>
      <c r="X4" s="86"/>
      <c r="Y4" s="86"/>
      <c r="Z4" s="86"/>
      <c r="AA4" s="86"/>
      <c r="AB4" s="90" t="s">
        <v>66</v>
      </c>
      <c r="AC4" s="90" t="s">
        <v>67</v>
      </c>
      <c r="AD4" s="90" t="s">
        <v>68</v>
      </c>
      <c r="AE4" s="90" t="s">
        <v>70</v>
      </c>
      <c r="AF4" s="90" t="s">
        <v>71</v>
      </c>
      <c r="AG4" s="90" t="s">
        <v>72</v>
      </c>
      <c r="AH4" s="86"/>
      <c r="AI4" s="91"/>
      <c r="AJ4" s="91"/>
      <c r="AK4" s="91"/>
      <c r="AL4" s="91"/>
      <c r="AM4" s="91"/>
      <c r="AN4" s="91"/>
      <c r="AO4" s="91"/>
      <c r="AP4" s="91"/>
      <c r="AQ4" s="91"/>
      <c r="AR4" s="91"/>
      <c r="AS4" s="91"/>
      <c r="AT4" s="91"/>
      <c r="AU4" s="91"/>
      <c r="AV4" s="86"/>
      <c r="AW4" s="86"/>
      <c r="AX4" s="86"/>
      <c r="AY4" s="86"/>
      <c r="AZ4" s="86"/>
      <c r="BA4" s="101"/>
      <c r="BB4" s="86"/>
      <c r="BC4" s="86"/>
      <c r="BD4" s="86"/>
      <c r="BE4" s="86"/>
      <c r="BF4" s="86"/>
      <c r="BG4" s="86"/>
      <c r="BH4" s="101"/>
      <c r="BI4" s="86"/>
      <c r="BJ4" s="86"/>
      <c r="BK4" s="86"/>
      <c r="BL4" s="86"/>
      <c r="BM4" s="86"/>
      <c r="BN4" s="86"/>
      <c r="BO4" s="86"/>
      <c r="BQ4" s="86"/>
      <c r="BR4" s="88"/>
      <c r="BS4" s="86"/>
      <c r="BT4" s="86"/>
      <c r="BU4" s="89"/>
      <c r="BV4" s="86"/>
      <c r="BW4" s="86"/>
      <c r="BX4" s="86"/>
      <c r="BY4" s="86"/>
      <c r="BZ4" s="86"/>
      <c r="CA4" s="86"/>
      <c r="CB4" s="86"/>
      <c r="CC4" s="91"/>
      <c r="CD4" s="86"/>
      <c r="CE4" s="86"/>
      <c r="CF4" s="33"/>
      <c r="CG4" s="113"/>
      <c r="CH4" s="115"/>
      <c r="CI4" s="113"/>
      <c r="CJ4" s="39"/>
      <c r="CK4" s="87"/>
      <c r="CL4" s="104"/>
      <c r="CM4" s="107"/>
      <c r="CN4" s="108"/>
      <c r="CO4" s="107"/>
    </row>
    <row r="5" spans="1:94" s="4" customFormat="1" ht="36.75" customHeight="1" x14ac:dyDescent="0.2">
      <c r="A5" s="3"/>
      <c r="B5" s="92"/>
      <c r="C5" s="92"/>
      <c r="D5" s="92"/>
      <c r="E5" s="92"/>
      <c r="F5" s="92"/>
      <c r="G5" s="92"/>
      <c r="H5" s="92"/>
      <c r="I5" s="92"/>
      <c r="J5" s="92"/>
      <c r="K5" s="92"/>
      <c r="L5" s="92"/>
      <c r="M5" s="92"/>
      <c r="N5" s="92"/>
      <c r="O5" s="92"/>
      <c r="P5" s="92"/>
      <c r="Q5" s="92"/>
      <c r="R5" s="42" t="s">
        <v>54</v>
      </c>
      <c r="S5" s="42" t="s">
        <v>53</v>
      </c>
      <c r="T5" s="42" t="s">
        <v>54</v>
      </c>
      <c r="U5" s="42" t="s">
        <v>53</v>
      </c>
      <c r="V5" s="92"/>
      <c r="W5" s="92"/>
      <c r="X5" s="86"/>
      <c r="Y5" s="86"/>
      <c r="Z5" s="86"/>
      <c r="AA5" s="86"/>
      <c r="AB5" s="92"/>
      <c r="AC5" s="92"/>
      <c r="AD5" s="92"/>
      <c r="AE5" s="92"/>
      <c r="AF5" s="92"/>
      <c r="AG5" s="92"/>
      <c r="AH5" s="86"/>
      <c r="AI5" s="92"/>
      <c r="AJ5" s="92"/>
      <c r="AK5" s="92"/>
      <c r="AL5" s="92"/>
      <c r="AM5" s="92"/>
      <c r="AN5" s="92"/>
      <c r="AO5" s="92"/>
      <c r="AP5" s="92"/>
      <c r="AQ5" s="92"/>
      <c r="AR5" s="92"/>
      <c r="AS5" s="92"/>
      <c r="AT5" s="92"/>
      <c r="AU5" s="92"/>
      <c r="AV5" s="86"/>
      <c r="AW5" s="86"/>
      <c r="AX5" s="86"/>
      <c r="AY5" s="86"/>
      <c r="AZ5" s="86"/>
      <c r="BA5" s="102"/>
      <c r="BB5" s="86"/>
      <c r="BC5" s="86"/>
      <c r="BD5" s="86"/>
      <c r="BE5" s="86"/>
      <c r="BF5" s="86"/>
      <c r="BG5" s="86"/>
      <c r="BH5" s="102"/>
      <c r="BI5" s="86"/>
      <c r="BJ5" s="86"/>
      <c r="BK5" s="86"/>
      <c r="BL5" s="86"/>
      <c r="BM5" s="86"/>
      <c r="BN5" s="86"/>
      <c r="BO5" s="86"/>
      <c r="BQ5" s="86"/>
      <c r="BR5" s="88"/>
      <c r="BS5" s="86"/>
      <c r="BT5" s="86"/>
      <c r="BU5" s="89"/>
      <c r="BV5" s="86"/>
      <c r="BW5" s="86"/>
      <c r="BX5" s="86"/>
      <c r="BY5" s="86"/>
      <c r="BZ5" s="86"/>
      <c r="CA5" s="86"/>
      <c r="CB5" s="86"/>
      <c r="CC5" s="92"/>
      <c r="CD5" s="86"/>
      <c r="CE5" s="86"/>
      <c r="CF5" s="33"/>
      <c r="CG5" s="113"/>
      <c r="CH5" s="116"/>
      <c r="CI5" s="113"/>
      <c r="CJ5" s="39"/>
      <c r="CK5" s="87"/>
      <c r="CL5" s="105"/>
      <c r="CM5" s="107"/>
      <c r="CN5" s="109"/>
      <c r="CO5" s="107"/>
    </row>
    <row r="6" spans="1:94" s="33" customFormat="1" ht="17.25" customHeight="1" x14ac:dyDescent="0.2">
      <c r="A6" s="52" t="s">
        <v>118</v>
      </c>
      <c r="B6" s="51" t="s">
        <v>119</v>
      </c>
      <c r="C6" s="53">
        <v>175441400</v>
      </c>
      <c r="D6" s="53">
        <v>381915800</v>
      </c>
      <c r="E6" s="54">
        <v>557357200</v>
      </c>
      <c r="F6" s="35"/>
      <c r="G6" s="35">
        <v>557357200</v>
      </c>
      <c r="H6" s="55"/>
      <c r="I6" s="54">
        <v>557357200</v>
      </c>
      <c r="J6" s="56">
        <v>2.9359999999999999</v>
      </c>
      <c r="K6" s="57">
        <v>90.88</v>
      </c>
      <c r="L6" s="58"/>
      <c r="M6" s="55"/>
      <c r="N6" s="59"/>
      <c r="O6" s="60">
        <v>57418190</v>
      </c>
      <c r="P6" s="54">
        <v>614775390</v>
      </c>
      <c r="Q6" s="61">
        <v>4121919.97</v>
      </c>
      <c r="R6" s="61"/>
      <c r="S6" s="61"/>
      <c r="T6" s="62">
        <v>1994.03</v>
      </c>
      <c r="U6" s="62"/>
      <c r="V6" s="26">
        <v>4119925.9400000004</v>
      </c>
      <c r="W6" s="63"/>
      <c r="X6" s="64">
        <v>4119925.9400000004</v>
      </c>
      <c r="Y6" s="65">
        <v>322711.96000000002</v>
      </c>
      <c r="Z6" s="65"/>
      <c r="AA6" s="66">
        <v>245910.16</v>
      </c>
      <c r="AB6" s="67">
        <v>9275627</v>
      </c>
      <c r="AC6" s="67">
        <v>0</v>
      </c>
      <c r="AD6" s="67"/>
      <c r="AE6" s="67">
        <v>2288020</v>
      </c>
      <c r="AF6" s="67">
        <v>111471</v>
      </c>
      <c r="AG6" s="67"/>
      <c r="AH6" s="68">
        <v>16363666.060000001</v>
      </c>
      <c r="AI6" s="69">
        <v>13365811</v>
      </c>
      <c r="AJ6" s="69">
        <v>1507189</v>
      </c>
      <c r="AK6" s="69">
        <v>28241498</v>
      </c>
      <c r="AL6" s="69">
        <v>0</v>
      </c>
      <c r="AM6" s="69">
        <v>25100</v>
      </c>
      <c r="AN6" s="69">
        <v>11851010</v>
      </c>
      <c r="AO6" s="70">
        <v>54990608</v>
      </c>
      <c r="AP6" s="71">
        <v>350000</v>
      </c>
      <c r="AQ6" s="71">
        <v>860851.93</v>
      </c>
      <c r="AR6" s="71">
        <v>145000</v>
      </c>
      <c r="AS6" s="72">
        <v>1355851.9300000002</v>
      </c>
      <c r="AT6" s="73">
        <v>4000</v>
      </c>
      <c r="AU6" s="73">
        <v>34750</v>
      </c>
      <c r="AV6" s="69"/>
      <c r="AW6" s="69"/>
      <c r="AX6" s="69"/>
      <c r="AY6" s="69"/>
      <c r="AZ6" s="69"/>
      <c r="BA6" s="69"/>
      <c r="BB6" s="69"/>
      <c r="BC6" s="69"/>
      <c r="BD6" s="69"/>
      <c r="BE6" s="69"/>
      <c r="BF6" s="69"/>
      <c r="BG6" s="69"/>
      <c r="BH6" s="69"/>
      <c r="BI6" s="69"/>
      <c r="BJ6" s="69"/>
      <c r="BK6" s="69"/>
      <c r="BL6" s="69">
        <v>0</v>
      </c>
      <c r="BM6" s="69"/>
      <c r="BN6" s="69"/>
      <c r="BO6" s="69"/>
      <c r="BP6" s="74"/>
      <c r="BQ6" s="63"/>
      <c r="BR6" s="63"/>
      <c r="BS6" s="75">
        <v>0.73899999999999999</v>
      </c>
      <c r="BT6" s="75">
        <v>5.8000000000000003E-2</v>
      </c>
      <c r="BU6" s="75">
        <v>0</v>
      </c>
      <c r="BV6" s="75">
        <v>4.3999999999999997E-2</v>
      </c>
      <c r="BW6" s="75">
        <v>1.6639999999999999</v>
      </c>
      <c r="BX6" s="75">
        <v>0</v>
      </c>
      <c r="BY6" s="75">
        <v>0</v>
      </c>
      <c r="BZ6" s="75">
        <v>0.41099999999999998</v>
      </c>
      <c r="CA6" s="75">
        <v>0.02</v>
      </c>
      <c r="CB6" s="75">
        <v>0</v>
      </c>
      <c r="CC6" s="75">
        <v>2.9359999999999999</v>
      </c>
      <c r="CD6" s="76">
        <v>90.88</v>
      </c>
      <c r="CE6" s="75">
        <v>2.6617308249765821</v>
      </c>
      <c r="CF6" s="77"/>
      <c r="CG6" s="69"/>
      <c r="CH6" s="69"/>
      <c r="CI6" s="69"/>
      <c r="CJ6" s="78"/>
      <c r="CK6" s="79" t="s">
        <v>158</v>
      </c>
      <c r="CL6" s="79" t="s">
        <v>163</v>
      </c>
      <c r="CM6" s="80"/>
      <c r="CN6" s="80"/>
      <c r="CO6" s="81">
        <v>0.77</v>
      </c>
    </row>
    <row r="7" spans="1:94" s="33" customFormat="1" ht="17.25" customHeight="1" x14ac:dyDescent="0.2">
      <c r="A7" s="52" t="s">
        <v>120</v>
      </c>
      <c r="B7" s="51" t="s">
        <v>121</v>
      </c>
      <c r="C7" s="53">
        <v>71701308</v>
      </c>
      <c r="D7" s="53">
        <v>134729500</v>
      </c>
      <c r="E7" s="54">
        <v>206430808</v>
      </c>
      <c r="F7" s="35"/>
      <c r="G7" s="35">
        <v>206430808</v>
      </c>
      <c r="H7" s="55">
        <v>231733</v>
      </c>
      <c r="I7" s="54">
        <v>206662541</v>
      </c>
      <c r="J7" s="56">
        <v>3.19</v>
      </c>
      <c r="K7" s="57">
        <v>99.98</v>
      </c>
      <c r="L7" s="58"/>
      <c r="M7" s="55"/>
      <c r="N7" s="59"/>
      <c r="O7" s="60">
        <v>1081032</v>
      </c>
      <c r="P7" s="54">
        <v>207743573</v>
      </c>
      <c r="Q7" s="61">
        <v>1392870.3</v>
      </c>
      <c r="R7" s="61"/>
      <c r="S7" s="61"/>
      <c r="T7" s="62">
        <v>73.13</v>
      </c>
      <c r="U7" s="62"/>
      <c r="V7" s="26">
        <v>1392797.1700000002</v>
      </c>
      <c r="W7" s="63"/>
      <c r="X7" s="64">
        <v>1392797.1700000002</v>
      </c>
      <c r="Y7" s="65">
        <v>0</v>
      </c>
      <c r="Z7" s="65"/>
      <c r="AA7" s="66">
        <v>83097.429999999993</v>
      </c>
      <c r="AB7" s="67">
        <v>3261165</v>
      </c>
      <c r="AC7" s="67">
        <v>0</v>
      </c>
      <c r="AD7" s="67"/>
      <c r="AE7" s="67">
        <v>1699390.25</v>
      </c>
      <c r="AF7" s="67">
        <v>84550.76</v>
      </c>
      <c r="AG7" s="67">
        <v>70552.95</v>
      </c>
      <c r="AH7" s="68">
        <v>6591553.5599999996</v>
      </c>
      <c r="AI7" s="69">
        <v>1260200</v>
      </c>
      <c r="AJ7" s="69">
        <v>0</v>
      </c>
      <c r="AK7" s="69">
        <v>13366600</v>
      </c>
      <c r="AL7" s="69">
        <v>4094400</v>
      </c>
      <c r="AM7" s="69">
        <v>1059700</v>
      </c>
      <c r="AN7" s="69">
        <v>1822900</v>
      </c>
      <c r="AO7" s="70">
        <v>21603800</v>
      </c>
      <c r="AP7" s="71">
        <v>548350</v>
      </c>
      <c r="AQ7" s="71">
        <v>273744.09000000003</v>
      </c>
      <c r="AR7" s="71">
        <v>140000</v>
      </c>
      <c r="AS7" s="72">
        <v>962094.09000000008</v>
      </c>
      <c r="AT7" s="73">
        <v>8250</v>
      </c>
      <c r="AU7" s="73">
        <v>26500</v>
      </c>
      <c r="AV7" s="69"/>
      <c r="AW7" s="69"/>
      <c r="AX7" s="69"/>
      <c r="AY7" s="69"/>
      <c r="AZ7" s="69"/>
      <c r="BA7" s="69"/>
      <c r="BB7" s="69"/>
      <c r="BC7" s="69"/>
      <c r="BD7" s="69"/>
      <c r="BE7" s="69"/>
      <c r="BF7" s="69"/>
      <c r="BG7" s="69"/>
      <c r="BH7" s="69"/>
      <c r="BI7" s="69"/>
      <c r="BJ7" s="69"/>
      <c r="BK7" s="69"/>
      <c r="BL7" s="69">
        <v>0</v>
      </c>
      <c r="BM7" s="69"/>
      <c r="BN7" s="69"/>
      <c r="BO7" s="69"/>
      <c r="BP7" s="74"/>
      <c r="BQ7" s="63"/>
      <c r="BR7" s="63"/>
      <c r="BS7" s="75">
        <v>0.67400000000000004</v>
      </c>
      <c r="BT7" s="75">
        <v>0</v>
      </c>
      <c r="BU7" s="75">
        <v>0</v>
      </c>
      <c r="BV7" s="75">
        <v>4.1000000000000002E-2</v>
      </c>
      <c r="BW7" s="75">
        <v>1.5780000000000001</v>
      </c>
      <c r="BX7" s="75">
        <v>0</v>
      </c>
      <c r="BY7" s="75">
        <v>0</v>
      </c>
      <c r="BZ7" s="75">
        <v>0.82199999999999995</v>
      </c>
      <c r="CA7" s="75">
        <v>4.1000000000000002E-2</v>
      </c>
      <c r="CB7" s="75">
        <v>3.4000000000000002E-2</v>
      </c>
      <c r="CC7" s="75">
        <v>3.19</v>
      </c>
      <c r="CD7" s="76">
        <v>99.98</v>
      </c>
      <c r="CE7" s="75">
        <v>3.1729277901656188</v>
      </c>
      <c r="CF7" s="77"/>
      <c r="CG7" s="69"/>
      <c r="CH7" s="69"/>
      <c r="CI7" s="69"/>
      <c r="CJ7" s="78"/>
      <c r="CK7" s="79"/>
      <c r="CL7" s="79"/>
      <c r="CM7" s="80"/>
      <c r="CN7" s="80"/>
      <c r="CO7" s="81"/>
      <c r="CP7" s="82"/>
    </row>
    <row r="8" spans="1:94" s="33" customFormat="1" ht="17.25" customHeight="1" x14ac:dyDescent="0.2">
      <c r="A8" s="52" t="s">
        <v>122</v>
      </c>
      <c r="B8" s="51" t="s">
        <v>123</v>
      </c>
      <c r="C8" s="53">
        <v>38557350</v>
      </c>
      <c r="D8" s="53">
        <v>88437922</v>
      </c>
      <c r="E8" s="54">
        <v>126995272</v>
      </c>
      <c r="F8" s="35"/>
      <c r="G8" s="35">
        <v>126995272</v>
      </c>
      <c r="H8" s="55">
        <v>524752</v>
      </c>
      <c r="I8" s="54">
        <v>127520024</v>
      </c>
      <c r="J8" s="56">
        <v>5.633</v>
      </c>
      <c r="K8" s="57">
        <v>70.25</v>
      </c>
      <c r="L8" s="58"/>
      <c r="M8" s="55"/>
      <c r="N8" s="59"/>
      <c r="O8" s="60">
        <v>56260119</v>
      </c>
      <c r="P8" s="54">
        <v>183780143</v>
      </c>
      <c r="Q8" s="61">
        <v>1232201.31</v>
      </c>
      <c r="R8" s="61"/>
      <c r="S8" s="61"/>
      <c r="T8" s="62">
        <v>66103.429999999993</v>
      </c>
      <c r="U8" s="62"/>
      <c r="V8" s="26">
        <v>1166097.8800000001</v>
      </c>
      <c r="W8" s="63"/>
      <c r="X8" s="64">
        <v>1166097.8800000001</v>
      </c>
      <c r="Y8" s="65">
        <v>96471.09</v>
      </c>
      <c r="Z8" s="65"/>
      <c r="AA8" s="66">
        <v>73512.06</v>
      </c>
      <c r="AB8" s="67">
        <v>3753370</v>
      </c>
      <c r="AC8" s="67">
        <v>0</v>
      </c>
      <c r="AD8" s="67"/>
      <c r="AE8" s="67">
        <v>2092565.77</v>
      </c>
      <c r="AF8" s="67">
        <v>0</v>
      </c>
      <c r="AG8" s="67"/>
      <c r="AH8" s="68">
        <v>7182016.8000000007</v>
      </c>
      <c r="AI8" s="69">
        <v>13751700</v>
      </c>
      <c r="AJ8" s="69">
        <v>167400</v>
      </c>
      <c r="AK8" s="69">
        <v>16851800</v>
      </c>
      <c r="AL8" s="69">
        <v>5290700</v>
      </c>
      <c r="AM8" s="69">
        <v>401900</v>
      </c>
      <c r="AN8" s="69">
        <v>1641100</v>
      </c>
      <c r="AO8" s="70">
        <v>38104600</v>
      </c>
      <c r="AP8" s="71">
        <v>171000</v>
      </c>
      <c r="AQ8" s="71">
        <v>758947.36</v>
      </c>
      <c r="AR8" s="71">
        <v>145000</v>
      </c>
      <c r="AS8" s="72">
        <v>1074947.3599999999</v>
      </c>
      <c r="AT8" s="73">
        <v>2500</v>
      </c>
      <c r="AU8" s="73">
        <v>20000</v>
      </c>
      <c r="AV8" s="69"/>
      <c r="AW8" s="69"/>
      <c r="AX8" s="69"/>
      <c r="AY8" s="69"/>
      <c r="AZ8" s="69"/>
      <c r="BA8" s="69"/>
      <c r="BB8" s="69"/>
      <c r="BC8" s="69"/>
      <c r="BD8" s="69"/>
      <c r="BE8" s="69"/>
      <c r="BF8" s="69"/>
      <c r="BG8" s="69"/>
      <c r="BH8" s="69"/>
      <c r="BI8" s="69"/>
      <c r="BJ8" s="69"/>
      <c r="BK8" s="69"/>
      <c r="BL8" s="69">
        <v>0</v>
      </c>
      <c r="BM8" s="69"/>
      <c r="BN8" s="69"/>
      <c r="BO8" s="69"/>
      <c r="BP8" s="74"/>
      <c r="BQ8" s="63"/>
      <c r="BR8" s="63"/>
      <c r="BS8" s="75">
        <v>0.91539999999999999</v>
      </c>
      <c r="BT8" s="75">
        <v>7.5999999999999998E-2</v>
      </c>
      <c r="BU8" s="75">
        <v>0</v>
      </c>
      <c r="BV8" s="75">
        <v>5.8000000000000003E-2</v>
      </c>
      <c r="BW8" s="75">
        <v>2.9430000000000001</v>
      </c>
      <c r="BX8" s="75">
        <v>0</v>
      </c>
      <c r="BY8" s="75">
        <v>0</v>
      </c>
      <c r="BZ8" s="75">
        <v>1.641</v>
      </c>
      <c r="CA8" s="75">
        <v>0</v>
      </c>
      <c r="CB8" s="75">
        <v>0</v>
      </c>
      <c r="CC8" s="75">
        <v>5.633</v>
      </c>
      <c r="CD8" s="76">
        <v>70.25</v>
      </c>
      <c r="CE8" s="75">
        <v>3.9079394992091174</v>
      </c>
      <c r="CF8" s="77"/>
      <c r="CG8" s="69"/>
      <c r="CH8" s="69"/>
      <c r="CI8" s="69"/>
      <c r="CJ8" s="78"/>
      <c r="CK8" s="79"/>
      <c r="CL8" s="79"/>
      <c r="CM8" s="80"/>
      <c r="CN8" s="80"/>
      <c r="CO8" s="81"/>
      <c r="CP8" s="82"/>
    </row>
    <row r="9" spans="1:94" s="33" customFormat="1" ht="17.25" customHeight="1" x14ac:dyDescent="0.2">
      <c r="A9" s="52" t="s">
        <v>124</v>
      </c>
      <c r="B9" s="51" t="s">
        <v>125</v>
      </c>
      <c r="C9" s="53">
        <v>243461300</v>
      </c>
      <c r="D9" s="53">
        <v>467942400</v>
      </c>
      <c r="E9" s="54">
        <v>711403700</v>
      </c>
      <c r="F9" s="35"/>
      <c r="G9" s="35">
        <v>711403700</v>
      </c>
      <c r="H9" s="55">
        <v>2288944</v>
      </c>
      <c r="I9" s="54">
        <v>713692644</v>
      </c>
      <c r="J9" s="56">
        <v>2.3079999999999998</v>
      </c>
      <c r="K9" s="57">
        <v>100.81</v>
      </c>
      <c r="L9" s="58"/>
      <c r="M9" s="55"/>
      <c r="N9" s="59">
        <v>4329993</v>
      </c>
      <c r="O9" s="60"/>
      <c r="P9" s="54">
        <v>709362651</v>
      </c>
      <c r="Q9" s="61">
        <v>4756104.63</v>
      </c>
      <c r="R9" s="61"/>
      <c r="S9" s="61"/>
      <c r="T9" s="62">
        <v>2052.75</v>
      </c>
      <c r="U9" s="62"/>
      <c r="V9" s="26">
        <v>4754051.88</v>
      </c>
      <c r="W9" s="63"/>
      <c r="X9" s="64">
        <v>4754051.88</v>
      </c>
      <c r="Y9" s="65">
        <v>372363.32</v>
      </c>
      <c r="Z9" s="65"/>
      <c r="AA9" s="66">
        <v>283745.06</v>
      </c>
      <c r="AB9" s="67">
        <v>5491759</v>
      </c>
      <c r="AC9" s="67">
        <v>5423201</v>
      </c>
      <c r="AD9" s="67"/>
      <c r="AE9" s="67">
        <v>0</v>
      </c>
      <c r="AF9" s="67">
        <v>142738</v>
      </c>
      <c r="AG9" s="67"/>
      <c r="AH9" s="68">
        <v>16467858.26</v>
      </c>
      <c r="AI9" s="69">
        <v>25057309</v>
      </c>
      <c r="AJ9" s="69">
        <v>32149500</v>
      </c>
      <c r="AK9" s="69">
        <v>18017029</v>
      </c>
      <c r="AL9" s="69">
        <v>12228130</v>
      </c>
      <c r="AM9" s="69">
        <v>490600</v>
      </c>
      <c r="AN9" s="69">
        <v>7048365</v>
      </c>
      <c r="AO9" s="70">
        <v>94990933</v>
      </c>
      <c r="AP9" s="71">
        <v>729989.54</v>
      </c>
      <c r="AQ9" s="71">
        <v>3008890</v>
      </c>
      <c r="AR9" s="71">
        <v>226000</v>
      </c>
      <c r="AS9" s="72">
        <v>3964879.54</v>
      </c>
      <c r="AT9" s="73">
        <v>6000</v>
      </c>
      <c r="AU9" s="73">
        <v>41250</v>
      </c>
      <c r="AV9" s="69"/>
      <c r="AW9" s="69"/>
      <c r="AX9" s="69"/>
      <c r="AY9" s="69"/>
      <c r="AZ9" s="69"/>
      <c r="BA9" s="69"/>
      <c r="BB9" s="69"/>
      <c r="BC9" s="69"/>
      <c r="BD9" s="69"/>
      <c r="BE9" s="69"/>
      <c r="BF9" s="69"/>
      <c r="BG9" s="69"/>
      <c r="BH9" s="69"/>
      <c r="BI9" s="69"/>
      <c r="BJ9" s="69"/>
      <c r="BK9" s="69"/>
      <c r="BL9" s="69">
        <v>0</v>
      </c>
      <c r="BM9" s="69"/>
      <c r="BN9" s="69"/>
      <c r="BO9" s="69"/>
      <c r="BP9" s="74"/>
      <c r="BQ9" s="63"/>
      <c r="BR9" s="63"/>
      <c r="BS9" s="75">
        <v>0.66700000000000004</v>
      </c>
      <c r="BT9" s="75">
        <v>5.1999999999999998E-2</v>
      </c>
      <c r="BU9" s="75">
        <v>0</v>
      </c>
      <c r="BV9" s="75">
        <v>0.04</v>
      </c>
      <c r="BW9" s="75">
        <v>0.76900000000000002</v>
      </c>
      <c r="BX9" s="75">
        <v>0.76</v>
      </c>
      <c r="BY9" s="75">
        <v>0</v>
      </c>
      <c r="BZ9" s="75">
        <v>0</v>
      </c>
      <c r="CA9" s="75">
        <v>0.02</v>
      </c>
      <c r="CB9" s="75">
        <v>0</v>
      </c>
      <c r="CC9" s="75">
        <v>2.3079999999999998</v>
      </c>
      <c r="CD9" s="76">
        <v>100.81</v>
      </c>
      <c r="CE9" s="75">
        <v>2.321500608579405</v>
      </c>
      <c r="CF9" s="77"/>
      <c r="CG9" s="69"/>
      <c r="CH9" s="69"/>
      <c r="CI9" s="69"/>
      <c r="CJ9" s="78"/>
      <c r="CK9" s="79"/>
      <c r="CL9" s="79"/>
      <c r="CM9" s="80"/>
      <c r="CN9" s="80"/>
      <c r="CO9" s="81"/>
      <c r="CP9" s="82"/>
    </row>
    <row r="10" spans="1:94" s="33" customFormat="1" ht="17.25" customHeight="1" x14ac:dyDescent="0.2">
      <c r="A10" s="52" t="s">
        <v>126</v>
      </c>
      <c r="B10" s="51" t="s">
        <v>127</v>
      </c>
      <c r="C10" s="53">
        <v>126467795</v>
      </c>
      <c r="D10" s="53">
        <v>287240600</v>
      </c>
      <c r="E10" s="54">
        <v>413708395</v>
      </c>
      <c r="F10" s="35"/>
      <c r="G10" s="35">
        <v>413708395</v>
      </c>
      <c r="H10" s="55">
        <v>434313</v>
      </c>
      <c r="I10" s="54">
        <v>414142708</v>
      </c>
      <c r="J10" s="56">
        <v>3.0179999999999998</v>
      </c>
      <c r="K10" s="57">
        <v>101.42</v>
      </c>
      <c r="L10" s="58"/>
      <c r="M10" s="55"/>
      <c r="N10" s="59">
        <v>3638667</v>
      </c>
      <c r="O10" s="60"/>
      <c r="P10" s="54">
        <v>410504041</v>
      </c>
      <c r="Q10" s="61">
        <v>2752330.09</v>
      </c>
      <c r="R10" s="61"/>
      <c r="S10" s="61"/>
      <c r="T10" s="62">
        <v>4453.12</v>
      </c>
      <c r="U10" s="62"/>
      <c r="V10" s="26">
        <v>2747876.9699999997</v>
      </c>
      <c r="W10" s="63"/>
      <c r="X10" s="64">
        <v>2747876.9699999997</v>
      </c>
      <c r="Y10" s="65">
        <v>215484.49</v>
      </c>
      <c r="Z10" s="65"/>
      <c r="AA10" s="66">
        <v>164201.62</v>
      </c>
      <c r="AB10" s="67">
        <v>3911025</v>
      </c>
      <c r="AC10" s="67">
        <v>4322787</v>
      </c>
      <c r="AD10" s="67"/>
      <c r="AE10" s="67">
        <v>1010759</v>
      </c>
      <c r="AF10" s="67">
        <v>124243</v>
      </c>
      <c r="AG10" s="67"/>
      <c r="AH10" s="68">
        <v>12496377.08</v>
      </c>
      <c r="AI10" s="69">
        <v>17674800</v>
      </c>
      <c r="AJ10" s="69">
        <v>711800</v>
      </c>
      <c r="AK10" s="69">
        <v>11331920</v>
      </c>
      <c r="AL10" s="69">
        <v>4082200</v>
      </c>
      <c r="AM10" s="69">
        <v>282900</v>
      </c>
      <c r="AN10" s="69">
        <v>5378700</v>
      </c>
      <c r="AO10" s="70">
        <v>39462320</v>
      </c>
      <c r="AP10" s="71">
        <v>591650</v>
      </c>
      <c r="AQ10" s="71">
        <v>351391</v>
      </c>
      <c r="AR10" s="71">
        <v>180000</v>
      </c>
      <c r="AS10" s="72">
        <v>1123041</v>
      </c>
      <c r="AT10" s="73">
        <v>4750</v>
      </c>
      <c r="AU10" s="73">
        <v>20250</v>
      </c>
      <c r="AV10" s="69"/>
      <c r="AW10" s="69"/>
      <c r="AX10" s="69"/>
      <c r="AY10" s="69"/>
      <c r="AZ10" s="69"/>
      <c r="BA10" s="69"/>
      <c r="BB10" s="69"/>
      <c r="BC10" s="69"/>
      <c r="BD10" s="69"/>
      <c r="BE10" s="69"/>
      <c r="BF10" s="69"/>
      <c r="BG10" s="69"/>
      <c r="BH10" s="69"/>
      <c r="BI10" s="69"/>
      <c r="BJ10" s="69"/>
      <c r="BK10" s="69"/>
      <c r="BL10" s="69">
        <v>0</v>
      </c>
      <c r="BM10" s="69"/>
      <c r="BN10" s="69"/>
      <c r="BO10" s="69"/>
      <c r="BP10" s="74"/>
      <c r="BQ10" s="63"/>
      <c r="BR10" s="63"/>
      <c r="BS10" s="75">
        <v>0.66400000000000003</v>
      </c>
      <c r="BT10" s="75">
        <v>5.1999999999999998E-2</v>
      </c>
      <c r="BU10" s="75">
        <v>0</v>
      </c>
      <c r="BV10" s="75">
        <v>0.04</v>
      </c>
      <c r="BW10" s="75">
        <v>0.94399999999999995</v>
      </c>
      <c r="BX10" s="75">
        <v>1.044</v>
      </c>
      <c r="BY10" s="75">
        <v>0</v>
      </c>
      <c r="BZ10" s="75">
        <v>0.24399999999999999</v>
      </c>
      <c r="CA10" s="75">
        <v>0.03</v>
      </c>
      <c r="CB10" s="75">
        <v>0</v>
      </c>
      <c r="CC10" s="75">
        <v>3.0179999999999998</v>
      </c>
      <c r="CD10" s="76">
        <v>101.42</v>
      </c>
      <c r="CE10" s="75">
        <v>3.0441544618071128</v>
      </c>
      <c r="CF10" s="77"/>
      <c r="CG10" s="69"/>
      <c r="CH10" s="69"/>
      <c r="CI10" s="69"/>
      <c r="CJ10" s="78"/>
      <c r="CK10" s="79"/>
      <c r="CL10" s="79"/>
      <c r="CM10" s="80"/>
      <c r="CN10" s="80"/>
      <c r="CO10" s="81"/>
      <c r="CP10" s="82"/>
    </row>
    <row r="11" spans="1:94" s="33" customFormat="1" ht="17.25" customHeight="1" x14ac:dyDescent="0.2">
      <c r="A11" s="52" t="s">
        <v>128</v>
      </c>
      <c r="B11" s="51" t="s">
        <v>129</v>
      </c>
      <c r="C11" s="53">
        <v>85675800</v>
      </c>
      <c r="D11" s="53">
        <v>205028078</v>
      </c>
      <c r="E11" s="54">
        <v>290703878</v>
      </c>
      <c r="F11" s="35"/>
      <c r="G11" s="35">
        <v>290703878</v>
      </c>
      <c r="H11" s="55">
        <v>481245</v>
      </c>
      <c r="I11" s="54">
        <v>291185123</v>
      </c>
      <c r="J11" s="56">
        <v>2.415</v>
      </c>
      <c r="K11" s="57">
        <v>105.08</v>
      </c>
      <c r="L11" s="58"/>
      <c r="M11" s="55"/>
      <c r="N11" s="59">
        <v>12757574</v>
      </c>
      <c r="O11" s="60"/>
      <c r="P11" s="54">
        <v>278427549</v>
      </c>
      <c r="Q11" s="61">
        <v>1866789.23</v>
      </c>
      <c r="R11" s="61"/>
      <c r="S11" s="61"/>
      <c r="T11" s="62">
        <v>3610.03</v>
      </c>
      <c r="U11" s="62"/>
      <c r="V11" s="26">
        <v>1863179.2</v>
      </c>
      <c r="W11" s="63"/>
      <c r="X11" s="64">
        <v>1863179.2</v>
      </c>
      <c r="Y11" s="65">
        <v>146154.03</v>
      </c>
      <c r="Z11" s="65"/>
      <c r="AA11" s="66">
        <v>111371.02</v>
      </c>
      <c r="AB11" s="67">
        <v>2020499</v>
      </c>
      <c r="AC11" s="67">
        <v>2161747</v>
      </c>
      <c r="AD11" s="67"/>
      <c r="AE11" s="67">
        <v>670903</v>
      </c>
      <c r="AF11" s="67">
        <v>58237</v>
      </c>
      <c r="AG11" s="67"/>
      <c r="AH11" s="68">
        <v>7032090.25</v>
      </c>
      <c r="AI11" s="69">
        <v>1230100</v>
      </c>
      <c r="AJ11" s="69">
        <v>888700</v>
      </c>
      <c r="AK11" s="69">
        <v>14681920</v>
      </c>
      <c r="AL11" s="69">
        <v>4514620</v>
      </c>
      <c r="AM11" s="69">
        <v>325600</v>
      </c>
      <c r="AN11" s="69">
        <v>11333100</v>
      </c>
      <c r="AO11" s="70">
        <v>32974040</v>
      </c>
      <c r="AP11" s="71">
        <v>317419</v>
      </c>
      <c r="AQ11" s="71">
        <v>341925</v>
      </c>
      <c r="AR11" s="71">
        <v>130000</v>
      </c>
      <c r="AS11" s="72">
        <v>789344</v>
      </c>
      <c r="AT11" s="73">
        <v>3750</v>
      </c>
      <c r="AU11" s="73">
        <v>14500</v>
      </c>
      <c r="AV11" s="69"/>
      <c r="AW11" s="69"/>
      <c r="AX11" s="69"/>
      <c r="AY11" s="69"/>
      <c r="AZ11" s="69"/>
      <c r="BA11" s="69"/>
      <c r="BB11" s="69"/>
      <c r="BC11" s="69"/>
      <c r="BD11" s="69"/>
      <c r="BE11" s="69"/>
      <c r="BF11" s="69"/>
      <c r="BG11" s="69"/>
      <c r="BH11" s="69"/>
      <c r="BI11" s="69"/>
      <c r="BJ11" s="69"/>
      <c r="BK11" s="69"/>
      <c r="BL11" s="69">
        <v>0</v>
      </c>
      <c r="BM11" s="69"/>
      <c r="BN11" s="69"/>
      <c r="BO11" s="69"/>
      <c r="BP11" s="74"/>
      <c r="BQ11" s="63"/>
      <c r="BR11" s="63"/>
      <c r="BS11" s="75">
        <v>0.64</v>
      </c>
      <c r="BT11" s="75">
        <v>5.1000000000000004E-2</v>
      </c>
      <c r="BU11" s="75">
        <v>0</v>
      </c>
      <c r="BV11" s="75">
        <v>3.7999999999999999E-2</v>
      </c>
      <c r="BW11" s="75">
        <v>0.69399999999999995</v>
      </c>
      <c r="BX11" s="75">
        <v>0.74199999999999999</v>
      </c>
      <c r="BY11" s="75">
        <v>0</v>
      </c>
      <c r="BZ11" s="75">
        <v>0.23</v>
      </c>
      <c r="CA11" s="75">
        <v>0.02</v>
      </c>
      <c r="CB11" s="75">
        <v>0</v>
      </c>
      <c r="CC11" s="75">
        <v>2.415</v>
      </c>
      <c r="CD11" s="76">
        <v>105.08</v>
      </c>
      <c r="CE11" s="75">
        <v>2.5256445618461414</v>
      </c>
      <c r="CF11" s="77"/>
      <c r="CG11" s="69"/>
      <c r="CH11" s="69"/>
      <c r="CI11" s="69"/>
      <c r="CJ11" s="78"/>
      <c r="CK11" s="79"/>
      <c r="CL11" s="79"/>
      <c r="CM11" s="80"/>
      <c r="CN11" s="80"/>
      <c r="CO11" s="81"/>
      <c r="CP11" s="82"/>
    </row>
    <row r="12" spans="1:94" s="33" customFormat="1" ht="17.25" customHeight="1" x14ac:dyDescent="0.2">
      <c r="A12" s="52" t="s">
        <v>130</v>
      </c>
      <c r="B12" s="51" t="s">
        <v>131</v>
      </c>
      <c r="C12" s="53">
        <v>125084700</v>
      </c>
      <c r="D12" s="53">
        <v>473044090</v>
      </c>
      <c r="E12" s="54">
        <v>598128790</v>
      </c>
      <c r="F12" s="35"/>
      <c r="G12" s="35">
        <v>598128790</v>
      </c>
      <c r="H12" s="55">
        <v>742357</v>
      </c>
      <c r="I12" s="54">
        <v>598871147</v>
      </c>
      <c r="J12" s="56">
        <v>3.2159999999999997</v>
      </c>
      <c r="K12" s="57">
        <v>88.02</v>
      </c>
      <c r="L12" s="58"/>
      <c r="M12" s="55"/>
      <c r="N12" s="59"/>
      <c r="O12" s="60">
        <v>82479380</v>
      </c>
      <c r="P12" s="54">
        <v>681350527</v>
      </c>
      <c r="Q12" s="61">
        <v>4568290.12</v>
      </c>
      <c r="R12" s="61"/>
      <c r="S12" s="61"/>
      <c r="T12" s="62">
        <v>956.14</v>
      </c>
      <c r="U12" s="62"/>
      <c r="V12" s="26">
        <v>4567333.9800000004</v>
      </c>
      <c r="W12" s="63"/>
      <c r="X12" s="64">
        <v>4567333.9800000004</v>
      </c>
      <c r="Y12" s="65">
        <v>357659.02</v>
      </c>
      <c r="Z12" s="65"/>
      <c r="AA12" s="66">
        <v>272540.21000000002</v>
      </c>
      <c r="AB12" s="67">
        <v>10982349</v>
      </c>
      <c r="AC12" s="67">
        <v>0</v>
      </c>
      <c r="AD12" s="67"/>
      <c r="AE12" s="67">
        <v>2838066.71</v>
      </c>
      <c r="AF12" s="67">
        <v>239548.45</v>
      </c>
      <c r="AG12" s="67"/>
      <c r="AH12" s="68">
        <v>19257497.370000001</v>
      </c>
      <c r="AI12" s="69">
        <v>1146100</v>
      </c>
      <c r="AJ12" s="69">
        <v>0</v>
      </c>
      <c r="AK12" s="69">
        <v>6858760</v>
      </c>
      <c r="AL12" s="69">
        <v>3367100</v>
      </c>
      <c r="AM12" s="69">
        <v>956800</v>
      </c>
      <c r="AN12" s="69">
        <v>2211900</v>
      </c>
      <c r="AO12" s="70">
        <v>14540660</v>
      </c>
      <c r="AP12" s="71">
        <v>975000</v>
      </c>
      <c r="AQ12" s="71">
        <v>432171.35</v>
      </c>
      <c r="AR12" s="71">
        <v>260000</v>
      </c>
      <c r="AS12" s="72">
        <v>1667171.35</v>
      </c>
      <c r="AT12" s="73">
        <v>4750</v>
      </c>
      <c r="AU12" s="73">
        <v>25750</v>
      </c>
      <c r="AV12" s="69"/>
      <c r="AW12" s="69"/>
      <c r="AX12" s="69"/>
      <c r="AY12" s="69"/>
      <c r="AZ12" s="69"/>
      <c r="BA12" s="69"/>
      <c r="BB12" s="69"/>
      <c r="BC12" s="69"/>
      <c r="BD12" s="69"/>
      <c r="BE12" s="69"/>
      <c r="BF12" s="69"/>
      <c r="BG12" s="69"/>
      <c r="BH12" s="69"/>
      <c r="BI12" s="69"/>
      <c r="BJ12" s="69"/>
      <c r="BK12" s="69"/>
      <c r="BL12" s="69">
        <v>0</v>
      </c>
      <c r="BM12" s="69"/>
      <c r="BN12" s="69"/>
      <c r="BO12" s="69"/>
      <c r="BP12" s="74"/>
      <c r="BQ12" s="63"/>
      <c r="BR12" s="63"/>
      <c r="BS12" s="75">
        <v>0.76300000000000001</v>
      </c>
      <c r="BT12" s="75">
        <v>0.06</v>
      </c>
      <c r="BU12" s="75">
        <v>0</v>
      </c>
      <c r="BV12" s="75">
        <v>4.5999999999999999E-2</v>
      </c>
      <c r="BW12" s="75">
        <v>1.8340000000000001</v>
      </c>
      <c r="BX12" s="75">
        <v>0</v>
      </c>
      <c r="BY12" s="75">
        <v>0</v>
      </c>
      <c r="BZ12" s="75">
        <v>0.47299999999999998</v>
      </c>
      <c r="CA12" s="75">
        <v>0.04</v>
      </c>
      <c r="CB12" s="75">
        <v>0</v>
      </c>
      <c r="CC12" s="75">
        <v>3.2159999999999997</v>
      </c>
      <c r="CD12" s="76">
        <v>88.02</v>
      </c>
      <c r="CE12" s="75">
        <v>2.8263715381260726</v>
      </c>
      <c r="CF12" s="77"/>
      <c r="CG12" s="69"/>
      <c r="CH12" s="69"/>
      <c r="CI12" s="69"/>
      <c r="CJ12" s="78"/>
      <c r="CK12" s="79"/>
      <c r="CL12" s="79"/>
      <c r="CM12" s="80"/>
      <c r="CN12" s="80"/>
      <c r="CO12" s="81"/>
      <c r="CP12" s="82"/>
    </row>
    <row r="13" spans="1:94" s="33" customFormat="1" ht="17.25" customHeight="1" x14ac:dyDescent="0.2">
      <c r="A13" s="52" t="s">
        <v>132</v>
      </c>
      <c r="B13" s="51" t="s">
        <v>133</v>
      </c>
      <c r="C13" s="53">
        <v>391352500</v>
      </c>
      <c r="D13" s="53">
        <v>639721560</v>
      </c>
      <c r="E13" s="54">
        <v>1031074060</v>
      </c>
      <c r="F13" s="35">
        <v>15200</v>
      </c>
      <c r="G13" s="35">
        <v>1031058860</v>
      </c>
      <c r="H13" s="55">
        <v>100</v>
      </c>
      <c r="I13" s="54">
        <v>1031058960</v>
      </c>
      <c r="J13" s="56">
        <v>2.9649999999999999</v>
      </c>
      <c r="K13" s="57">
        <v>105.84</v>
      </c>
      <c r="L13" s="58"/>
      <c r="M13" s="55"/>
      <c r="N13" s="59">
        <v>49906329</v>
      </c>
      <c r="O13" s="60"/>
      <c r="P13" s="54">
        <v>981152631</v>
      </c>
      <c r="Q13" s="61">
        <v>6578390.5599999996</v>
      </c>
      <c r="R13" s="61"/>
      <c r="S13" s="61"/>
      <c r="T13" s="62">
        <v>77190.48</v>
      </c>
      <c r="U13" s="62"/>
      <c r="V13" s="26">
        <v>6501200.0799999991</v>
      </c>
      <c r="W13" s="63"/>
      <c r="X13" s="64">
        <v>6501200.0799999991</v>
      </c>
      <c r="Y13" s="65">
        <v>0</v>
      </c>
      <c r="Z13" s="65"/>
      <c r="AA13" s="66">
        <v>392461.05</v>
      </c>
      <c r="AB13" s="67">
        <v>16968616</v>
      </c>
      <c r="AC13" s="67">
        <v>0</v>
      </c>
      <c r="AD13" s="67"/>
      <c r="AE13" s="67">
        <v>6361632</v>
      </c>
      <c r="AF13" s="67">
        <v>0</v>
      </c>
      <c r="AG13" s="67">
        <v>336851</v>
      </c>
      <c r="AH13" s="68">
        <v>30560760.129999999</v>
      </c>
      <c r="AI13" s="69">
        <v>24917400</v>
      </c>
      <c r="AJ13" s="69">
        <v>42703200</v>
      </c>
      <c r="AK13" s="69">
        <v>17597900</v>
      </c>
      <c r="AL13" s="69">
        <v>44581100</v>
      </c>
      <c r="AM13" s="69">
        <v>195000</v>
      </c>
      <c r="AN13" s="69">
        <v>25170000</v>
      </c>
      <c r="AO13" s="70">
        <v>155164600</v>
      </c>
      <c r="AP13" s="71">
        <v>1912600</v>
      </c>
      <c r="AQ13" s="71">
        <v>1649860.35</v>
      </c>
      <c r="AR13" s="71">
        <v>300000</v>
      </c>
      <c r="AS13" s="72">
        <v>3862460.35</v>
      </c>
      <c r="AT13" s="73">
        <v>15750</v>
      </c>
      <c r="AU13" s="73">
        <v>50000</v>
      </c>
      <c r="AV13" s="69"/>
      <c r="AW13" s="69">
        <v>15200</v>
      </c>
      <c r="AX13" s="69"/>
      <c r="AY13" s="69"/>
      <c r="AZ13" s="69"/>
      <c r="BA13" s="69"/>
      <c r="BB13" s="69"/>
      <c r="BC13" s="69"/>
      <c r="BD13" s="69"/>
      <c r="BE13" s="69"/>
      <c r="BF13" s="69"/>
      <c r="BG13" s="69"/>
      <c r="BH13" s="69"/>
      <c r="BI13" s="69"/>
      <c r="BJ13" s="69"/>
      <c r="BK13" s="69"/>
      <c r="BL13" s="69">
        <v>15200</v>
      </c>
      <c r="BM13" s="69"/>
      <c r="BN13" s="69"/>
      <c r="BO13" s="69"/>
      <c r="BP13" s="74"/>
      <c r="BQ13" s="63"/>
      <c r="BR13" s="63"/>
      <c r="BS13" s="75">
        <v>0.63100000000000001</v>
      </c>
      <c r="BT13" s="75">
        <v>0</v>
      </c>
      <c r="BU13" s="75">
        <v>0</v>
      </c>
      <c r="BV13" s="75">
        <v>3.7999999999999999E-2</v>
      </c>
      <c r="BW13" s="75">
        <v>1.6459999999999999</v>
      </c>
      <c r="BX13" s="75">
        <v>0</v>
      </c>
      <c r="BY13" s="75">
        <v>0</v>
      </c>
      <c r="BZ13" s="75">
        <v>0.61699999999999999</v>
      </c>
      <c r="CA13" s="75">
        <v>0</v>
      </c>
      <c r="CB13" s="75">
        <v>3.3000000000000002E-2</v>
      </c>
      <c r="CC13" s="75">
        <v>2.9649999999999999</v>
      </c>
      <c r="CD13" s="76">
        <v>105.84</v>
      </c>
      <c r="CE13" s="75">
        <v>3.1147814483106653</v>
      </c>
      <c r="CF13" s="77"/>
      <c r="CG13" s="69"/>
      <c r="CH13" s="69"/>
      <c r="CI13" s="69"/>
      <c r="CJ13" s="78"/>
      <c r="CK13" s="79"/>
      <c r="CL13" s="79"/>
      <c r="CM13" s="80"/>
      <c r="CN13" s="80"/>
      <c r="CO13" s="81"/>
      <c r="CP13" s="82"/>
    </row>
    <row r="14" spans="1:94" s="33" customFormat="1" ht="17.25" customHeight="1" x14ac:dyDescent="0.2">
      <c r="A14" s="52" t="s">
        <v>134</v>
      </c>
      <c r="B14" s="51" t="s">
        <v>135</v>
      </c>
      <c r="C14" s="53">
        <v>44844950</v>
      </c>
      <c r="D14" s="53">
        <v>112007450</v>
      </c>
      <c r="E14" s="54">
        <v>156852400</v>
      </c>
      <c r="F14" s="35"/>
      <c r="G14" s="35">
        <v>156852400</v>
      </c>
      <c r="H14" s="55">
        <v>542111</v>
      </c>
      <c r="I14" s="54">
        <v>157394511</v>
      </c>
      <c r="J14" s="56">
        <v>3.19</v>
      </c>
      <c r="K14" s="57">
        <v>85.39</v>
      </c>
      <c r="L14" s="58"/>
      <c r="M14" s="55"/>
      <c r="N14" s="59"/>
      <c r="O14" s="60">
        <v>27184296</v>
      </c>
      <c r="P14" s="54">
        <v>184578807</v>
      </c>
      <c r="Q14" s="61">
        <v>1237556.1599999999</v>
      </c>
      <c r="R14" s="61"/>
      <c r="S14" s="61"/>
      <c r="T14" s="62">
        <v>696.19</v>
      </c>
      <c r="U14" s="62"/>
      <c r="V14" s="26">
        <v>1236859.97</v>
      </c>
      <c r="W14" s="63"/>
      <c r="X14" s="64">
        <v>1236859.97</v>
      </c>
      <c r="Y14" s="65">
        <v>96890.33</v>
      </c>
      <c r="Z14" s="65"/>
      <c r="AA14" s="66">
        <v>73831.520000000004</v>
      </c>
      <c r="AB14" s="67">
        <v>1158241</v>
      </c>
      <c r="AC14" s="67">
        <v>1711018</v>
      </c>
      <c r="AD14" s="67"/>
      <c r="AE14" s="67">
        <v>726943</v>
      </c>
      <c r="AF14" s="67">
        <v>15739</v>
      </c>
      <c r="AG14" s="67"/>
      <c r="AH14" s="68">
        <v>5019522.82</v>
      </c>
      <c r="AI14" s="69">
        <v>0</v>
      </c>
      <c r="AJ14" s="69">
        <v>0</v>
      </c>
      <c r="AK14" s="69">
        <v>57278800</v>
      </c>
      <c r="AL14" s="69">
        <v>295100</v>
      </c>
      <c r="AM14" s="69">
        <v>79600</v>
      </c>
      <c r="AN14" s="69">
        <v>13478200</v>
      </c>
      <c r="AO14" s="70">
        <v>71131700</v>
      </c>
      <c r="AP14" s="71">
        <v>148346</v>
      </c>
      <c r="AQ14" s="71">
        <v>265815</v>
      </c>
      <c r="AR14" s="71">
        <v>96000</v>
      </c>
      <c r="AS14" s="72">
        <v>510161</v>
      </c>
      <c r="AT14" s="73">
        <v>2250</v>
      </c>
      <c r="AU14" s="73">
        <v>11000</v>
      </c>
      <c r="AV14" s="69"/>
      <c r="AW14" s="69"/>
      <c r="AX14" s="69"/>
      <c r="AY14" s="69"/>
      <c r="AZ14" s="69"/>
      <c r="BA14" s="69"/>
      <c r="BB14" s="69"/>
      <c r="BC14" s="69"/>
      <c r="BD14" s="69"/>
      <c r="BE14" s="69"/>
      <c r="BF14" s="69"/>
      <c r="BG14" s="69"/>
      <c r="BH14" s="69"/>
      <c r="BI14" s="69"/>
      <c r="BJ14" s="69"/>
      <c r="BK14" s="69"/>
      <c r="BL14" s="69">
        <v>0</v>
      </c>
      <c r="BM14" s="69"/>
      <c r="BN14" s="69"/>
      <c r="BO14" s="69"/>
      <c r="BP14" s="74"/>
      <c r="BQ14" s="63"/>
      <c r="BR14" s="63"/>
      <c r="BS14" s="75">
        <v>0.78600000000000003</v>
      </c>
      <c r="BT14" s="75">
        <v>6.2E-2</v>
      </c>
      <c r="BU14" s="75">
        <v>0</v>
      </c>
      <c r="BV14" s="75">
        <v>4.7E-2</v>
      </c>
      <c r="BW14" s="75">
        <v>0.73599999999999999</v>
      </c>
      <c r="BX14" s="75">
        <v>1.087</v>
      </c>
      <c r="BY14" s="75">
        <v>0</v>
      </c>
      <c r="BZ14" s="75">
        <v>0.46200000000000002</v>
      </c>
      <c r="CA14" s="75">
        <v>0.01</v>
      </c>
      <c r="CB14" s="75">
        <v>0</v>
      </c>
      <c r="CC14" s="75">
        <v>3.19</v>
      </c>
      <c r="CD14" s="76">
        <v>85.39</v>
      </c>
      <c r="CE14" s="75">
        <v>2.7194469948004381</v>
      </c>
      <c r="CF14" s="77"/>
      <c r="CG14" s="69"/>
      <c r="CH14" s="69"/>
      <c r="CI14" s="69"/>
      <c r="CJ14" s="78"/>
      <c r="CK14" s="79"/>
      <c r="CL14" s="79"/>
      <c r="CM14" s="80"/>
      <c r="CN14" s="80"/>
      <c r="CO14" s="81"/>
      <c r="CP14" s="82"/>
    </row>
    <row r="15" spans="1:94" s="33" customFormat="1" ht="17.25" customHeight="1" x14ac:dyDescent="0.2">
      <c r="A15" s="52" t="s">
        <v>136</v>
      </c>
      <c r="B15" s="51" t="s">
        <v>137</v>
      </c>
      <c r="C15" s="53">
        <v>87865100</v>
      </c>
      <c r="D15" s="53">
        <v>389416700</v>
      </c>
      <c r="E15" s="54">
        <v>477281800</v>
      </c>
      <c r="F15" s="35"/>
      <c r="G15" s="35">
        <v>477281800</v>
      </c>
      <c r="H15" s="55">
        <v>334505</v>
      </c>
      <c r="I15" s="54">
        <v>477616305</v>
      </c>
      <c r="J15" s="56">
        <v>2.476</v>
      </c>
      <c r="K15" s="57">
        <v>89.38</v>
      </c>
      <c r="L15" s="58"/>
      <c r="M15" s="55"/>
      <c r="N15" s="59"/>
      <c r="O15" s="60">
        <v>59418220</v>
      </c>
      <c r="P15" s="54">
        <v>537034525</v>
      </c>
      <c r="Q15" s="61">
        <v>3600686.31</v>
      </c>
      <c r="R15" s="61"/>
      <c r="S15" s="61"/>
      <c r="T15" s="62">
        <v>29690.95</v>
      </c>
      <c r="U15" s="62"/>
      <c r="V15" s="26">
        <v>3570995.36</v>
      </c>
      <c r="W15" s="63"/>
      <c r="X15" s="64">
        <v>3570995.36</v>
      </c>
      <c r="Y15" s="65">
        <v>281903.71000000002</v>
      </c>
      <c r="Z15" s="65"/>
      <c r="AA15" s="66">
        <v>214813.81</v>
      </c>
      <c r="AB15" s="67">
        <v>6193605</v>
      </c>
      <c r="AC15" s="67">
        <v>0</v>
      </c>
      <c r="AD15" s="67"/>
      <c r="AE15" s="67">
        <v>1321015</v>
      </c>
      <c r="AF15" s="67">
        <v>238808</v>
      </c>
      <c r="AG15" s="67"/>
      <c r="AH15" s="68">
        <v>11821140.879999999</v>
      </c>
      <c r="AI15" s="69">
        <v>5202900</v>
      </c>
      <c r="AJ15" s="69">
        <v>0</v>
      </c>
      <c r="AK15" s="69">
        <v>22469700</v>
      </c>
      <c r="AL15" s="69">
        <v>3871100</v>
      </c>
      <c r="AM15" s="69">
        <v>198500</v>
      </c>
      <c r="AN15" s="69">
        <v>4072000</v>
      </c>
      <c r="AO15" s="70">
        <v>35814200</v>
      </c>
      <c r="AP15" s="71">
        <v>779000</v>
      </c>
      <c r="AQ15" s="71">
        <v>521593</v>
      </c>
      <c r="AR15" s="71">
        <v>150000</v>
      </c>
      <c r="AS15" s="72">
        <v>1450593</v>
      </c>
      <c r="AT15" s="73">
        <v>5750</v>
      </c>
      <c r="AU15" s="73">
        <v>22500</v>
      </c>
      <c r="AV15" s="69"/>
      <c r="AW15" s="69"/>
      <c r="AX15" s="69"/>
      <c r="AY15" s="69"/>
      <c r="AZ15" s="69"/>
      <c r="BA15" s="69"/>
      <c r="BB15" s="69"/>
      <c r="BC15" s="69"/>
      <c r="BD15" s="69"/>
      <c r="BE15" s="69"/>
      <c r="BF15" s="69"/>
      <c r="BG15" s="69"/>
      <c r="BH15" s="69"/>
      <c r="BI15" s="69"/>
      <c r="BJ15" s="69"/>
      <c r="BK15" s="69"/>
      <c r="BL15" s="69">
        <v>0</v>
      </c>
      <c r="BM15" s="69"/>
      <c r="BN15" s="69"/>
      <c r="BO15" s="69"/>
      <c r="BP15" s="74"/>
      <c r="BQ15" s="63"/>
      <c r="BR15" s="63"/>
      <c r="BS15" s="75">
        <v>0.748</v>
      </c>
      <c r="BT15" s="75">
        <v>5.8999999999999997E-2</v>
      </c>
      <c r="BU15" s="75">
        <v>0</v>
      </c>
      <c r="BV15" s="75">
        <v>4.4999999999999998E-2</v>
      </c>
      <c r="BW15" s="75">
        <v>1.2969999999999999</v>
      </c>
      <c r="BX15" s="75">
        <v>0</v>
      </c>
      <c r="BY15" s="75">
        <v>0</v>
      </c>
      <c r="BZ15" s="75">
        <v>0.27700000000000002</v>
      </c>
      <c r="CA15" s="75">
        <v>0.05</v>
      </c>
      <c r="CB15" s="75">
        <v>0</v>
      </c>
      <c r="CC15" s="75">
        <v>2.476</v>
      </c>
      <c r="CD15" s="76">
        <v>89.38</v>
      </c>
      <c r="CE15" s="75">
        <v>2.2011882532133291</v>
      </c>
      <c r="CF15" s="77"/>
      <c r="CG15" s="69"/>
      <c r="CH15" s="69"/>
      <c r="CI15" s="69"/>
      <c r="CJ15" s="78"/>
      <c r="CK15" s="79"/>
      <c r="CL15" s="79"/>
      <c r="CM15" s="80"/>
      <c r="CN15" s="80"/>
      <c r="CO15" s="81"/>
      <c r="CP15" s="82"/>
    </row>
    <row r="16" spans="1:94" s="33" customFormat="1" ht="17.25" customHeight="1" x14ac:dyDescent="0.2">
      <c r="A16" s="52" t="s">
        <v>138</v>
      </c>
      <c r="B16" s="51" t="s">
        <v>139</v>
      </c>
      <c r="C16" s="53">
        <v>107946500</v>
      </c>
      <c r="D16" s="53">
        <v>142225500</v>
      </c>
      <c r="E16" s="54">
        <v>250172000</v>
      </c>
      <c r="F16" s="35"/>
      <c r="G16" s="35">
        <v>250172000</v>
      </c>
      <c r="H16" s="55">
        <v>1118125</v>
      </c>
      <c r="I16" s="54">
        <v>251290125</v>
      </c>
      <c r="J16" s="56">
        <v>2.5409999999999999</v>
      </c>
      <c r="K16" s="57">
        <v>113.59</v>
      </c>
      <c r="L16" s="58"/>
      <c r="M16" s="55"/>
      <c r="N16" s="59">
        <v>29218924</v>
      </c>
      <c r="O16" s="60"/>
      <c r="P16" s="54">
        <v>222071201</v>
      </c>
      <c r="Q16" s="61">
        <v>1488933.57</v>
      </c>
      <c r="R16" s="61"/>
      <c r="S16" s="61"/>
      <c r="T16" s="62">
        <v>4473.3599999999997</v>
      </c>
      <c r="U16" s="62"/>
      <c r="V16" s="26">
        <v>1484460.21</v>
      </c>
      <c r="W16" s="63"/>
      <c r="X16" s="64">
        <v>1484460.21</v>
      </c>
      <c r="Y16" s="65">
        <v>116571.08</v>
      </c>
      <c r="Z16" s="65"/>
      <c r="AA16" s="66">
        <v>88828.479999999996</v>
      </c>
      <c r="AB16" s="67">
        <v>3801160</v>
      </c>
      <c r="AC16" s="67">
        <v>0</v>
      </c>
      <c r="AD16" s="67"/>
      <c r="AE16" s="67">
        <v>842226</v>
      </c>
      <c r="AF16" s="67">
        <v>50258</v>
      </c>
      <c r="AG16" s="67"/>
      <c r="AH16" s="68">
        <v>6383503.7699999996</v>
      </c>
      <c r="AI16" s="69">
        <v>3096900</v>
      </c>
      <c r="AJ16" s="69">
        <v>223800</v>
      </c>
      <c r="AK16" s="69">
        <v>20880543</v>
      </c>
      <c r="AL16" s="69">
        <v>2702533</v>
      </c>
      <c r="AM16" s="69">
        <v>507300</v>
      </c>
      <c r="AN16" s="69">
        <v>3097100</v>
      </c>
      <c r="AO16" s="70">
        <v>30508176</v>
      </c>
      <c r="AP16" s="71">
        <v>145000</v>
      </c>
      <c r="AQ16" s="71">
        <v>489872</v>
      </c>
      <c r="AR16" s="71">
        <v>25000</v>
      </c>
      <c r="AS16" s="72">
        <v>659872</v>
      </c>
      <c r="AT16" s="73">
        <v>1250</v>
      </c>
      <c r="AU16" s="73">
        <v>15500</v>
      </c>
      <c r="AV16" s="69"/>
      <c r="AW16" s="69"/>
      <c r="AX16" s="69"/>
      <c r="AY16" s="69"/>
      <c r="AZ16" s="69"/>
      <c r="BA16" s="69"/>
      <c r="BB16" s="69"/>
      <c r="BC16" s="69"/>
      <c r="BD16" s="69"/>
      <c r="BE16" s="69"/>
      <c r="BF16" s="69"/>
      <c r="BG16" s="69"/>
      <c r="BH16" s="69"/>
      <c r="BI16" s="69"/>
      <c r="BJ16" s="69"/>
      <c r="BK16" s="69"/>
      <c r="BL16" s="69">
        <v>0</v>
      </c>
      <c r="BM16" s="69"/>
      <c r="BN16" s="69"/>
      <c r="BO16" s="69"/>
      <c r="BP16" s="74"/>
      <c r="BQ16" s="63"/>
      <c r="BR16" s="63"/>
      <c r="BS16" s="75">
        <v>0.59099999999999997</v>
      </c>
      <c r="BT16" s="75">
        <v>4.7E-2</v>
      </c>
      <c r="BU16" s="75">
        <v>0</v>
      </c>
      <c r="BV16" s="75">
        <v>3.5000000000000003E-2</v>
      </c>
      <c r="BW16" s="75">
        <v>1.5129999999999999</v>
      </c>
      <c r="BX16" s="75">
        <v>0</v>
      </c>
      <c r="BY16" s="75">
        <v>0</v>
      </c>
      <c r="BZ16" s="75">
        <v>0.33500000000000002</v>
      </c>
      <c r="CA16" s="75">
        <v>0.02</v>
      </c>
      <c r="CB16" s="75">
        <v>0</v>
      </c>
      <c r="CC16" s="75">
        <v>2.5409999999999999</v>
      </c>
      <c r="CD16" s="76">
        <v>113.59</v>
      </c>
      <c r="CE16" s="75">
        <v>2.8745302142982507</v>
      </c>
      <c r="CF16" s="77"/>
      <c r="CG16" s="69"/>
      <c r="CH16" s="69"/>
      <c r="CI16" s="69"/>
      <c r="CJ16" s="78"/>
      <c r="CK16" s="79"/>
      <c r="CL16" s="79"/>
      <c r="CM16" s="80"/>
      <c r="CN16" s="80"/>
      <c r="CO16" s="81"/>
      <c r="CP16" s="82"/>
    </row>
    <row r="17" spans="1:99" s="33" customFormat="1" ht="17.25" customHeight="1" x14ac:dyDescent="0.2">
      <c r="A17" s="52" t="s">
        <v>140</v>
      </c>
      <c r="B17" s="51" t="s">
        <v>141</v>
      </c>
      <c r="C17" s="53">
        <v>148912000</v>
      </c>
      <c r="D17" s="53">
        <v>353525000</v>
      </c>
      <c r="E17" s="54">
        <v>502437000</v>
      </c>
      <c r="F17" s="35"/>
      <c r="G17" s="35">
        <v>502437000</v>
      </c>
      <c r="H17" s="55">
        <v>0</v>
      </c>
      <c r="I17" s="54">
        <v>502437000</v>
      </c>
      <c r="J17" s="56">
        <v>3.3239999999999998</v>
      </c>
      <c r="K17" s="57">
        <v>87.62</v>
      </c>
      <c r="L17" s="58"/>
      <c r="M17" s="55"/>
      <c r="N17" s="59"/>
      <c r="O17" s="60">
        <v>72004127</v>
      </c>
      <c r="P17" s="54">
        <v>574441127</v>
      </c>
      <c r="Q17" s="61">
        <v>3851488.51</v>
      </c>
      <c r="R17" s="61"/>
      <c r="S17" s="61"/>
      <c r="T17" s="62">
        <v>2844.74</v>
      </c>
      <c r="U17" s="62"/>
      <c r="V17" s="26">
        <v>3848643.7699999996</v>
      </c>
      <c r="W17" s="63"/>
      <c r="X17" s="64">
        <v>3848643.7699999996</v>
      </c>
      <c r="Y17" s="65">
        <v>301539.43</v>
      </c>
      <c r="Z17" s="65"/>
      <c r="AA17" s="66">
        <v>229776.45</v>
      </c>
      <c r="AB17" s="67">
        <v>0</v>
      </c>
      <c r="AC17" s="67">
        <v>9533608</v>
      </c>
      <c r="AD17" s="67"/>
      <c r="AE17" s="67">
        <v>2783869</v>
      </c>
      <c r="AF17" s="67">
        <v>0</v>
      </c>
      <c r="AG17" s="67"/>
      <c r="AH17" s="68">
        <v>16697436.649999999</v>
      </c>
      <c r="AI17" s="69">
        <v>10083300</v>
      </c>
      <c r="AJ17" s="69">
        <v>100700</v>
      </c>
      <c r="AK17" s="69">
        <v>8953900</v>
      </c>
      <c r="AL17" s="69">
        <v>8128300</v>
      </c>
      <c r="AM17" s="69">
        <v>692400</v>
      </c>
      <c r="AN17" s="69">
        <v>5978700</v>
      </c>
      <c r="AO17" s="70">
        <v>33937300</v>
      </c>
      <c r="AP17" s="71">
        <v>710000</v>
      </c>
      <c r="AQ17" s="71">
        <v>569436.77</v>
      </c>
      <c r="AR17" s="71">
        <v>205000</v>
      </c>
      <c r="AS17" s="72">
        <v>1484436.77</v>
      </c>
      <c r="AT17" s="73">
        <v>9750</v>
      </c>
      <c r="AU17" s="73">
        <v>31500</v>
      </c>
      <c r="AV17" s="69"/>
      <c r="AW17" s="69"/>
      <c r="AX17" s="69"/>
      <c r="AY17" s="69"/>
      <c r="AZ17" s="69"/>
      <c r="BA17" s="69"/>
      <c r="BB17" s="69"/>
      <c r="BC17" s="69"/>
      <c r="BD17" s="69"/>
      <c r="BE17" s="69"/>
      <c r="BF17" s="69"/>
      <c r="BG17" s="69"/>
      <c r="BH17" s="69"/>
      <c r="BI17" s="69"/>
      <c r="BJ17" s="69"/>
      <c r="BK17" s="69"/>
      <c r="BL17" s="69">
        <v>0</v>
      </c>
      <c r="BM17" s="69"/>
      <c r="BN17" s="69"/>
      <c r="BO17" s="69"/>
      <c r="BP17" s="74"/>
      <c r="BQ17" s="63"/>
      <c r="BR17" s="63"/>
      <c r="BS17" s="75">
        <v>0.76600000000000001</v>
      </c>
      <c r="BT17" s="75">
        <v>6.0999999999999999E-2</v>
      </c>
      <c r="BU17" s="75">
        <v>0</v>
      </c>
      <c r="BV17" s="75">
        <v>4.5999999999999999E-2</v>
      </c>
      <c r="BW17" s="75">
        <v>0</v>
      </c>
      <c r="BX17" s="75">
        <v>1.897</v>
      </c>
      <c r="BY17" s="75">
        <v>0</v>
      </c>
      <c r="BZ17" s="75">
        <v>0.55400000000000005</v>
      </c>
      <c r="CA17" s="75">
        <v>0</v>
      </c>
      <c r="CB17" s="75">
        <v>0</v>
      </c>
      <c r="CC17" s="75">
        <v>3.3239999999999998</v>
      </c>
      <c r="CD17" s="76">
        <v>87.62</v>
      </c>
      <c r="CE17" s="75">
        <v>2.9067272284632222</v>
      </c>
      <c r="CF17" s="77"/>
      <c r="CG17" s="69"/>
      <c r="CH17" s="69"/>
      <c r="CI17" s="69"/>
      <c r="CJ17" s="78"/>
      <c r="CK17" s="79"/>
      <c r="CL17" s="79"/>
      <c r="CM17" s="80"/>
      <c r="CN17" s="80"/>
      <c r="CO17" s="81"/>
    </row>
    <row r="18" spans="1:99" s="33" customFormat="1" ht="17.25" customHeight="1" x14ac:dyDescent="0.2">
      <c r="A18" s="52" t="s">
        <v>142</v>
      </c>
      <c r="B18" s="51" t="s">
        <v>143</v>
      </c>
      <c r="C18" s="53">
        <v>74101840</v>
      </c>
      <c r="D18" s="53">
        <v>183675200</v>
      </c>
      <c r="E18" s="54">
        <v>257777040</v>
      </c>
      <c r="F18" s="35"/>
      <c r="G18" s="35">
        <v>257777040</v>
      </c>
      <c r="H18" s="55">
        <v>853567</v>
      </c>
      <c r="I18" s="54">
        <v>258630607</v>
      </c>
      <c r="J18" s="56">
        <v>3.415</v>
      </c>
      <c r="K18" s="57">
        <v>83.16</v>
      </c>
      <c r="L18" s="58"/>
      <c r="M18" s="55"/>
      <c r="N18" s="59"/>
      <c r="O18" s="60">
        <v>53448019</v>
      </c>
      <c r="P18" s="54">
        <v>312078626</v>
      </c>
      <c r="Q18" s="61">
        <v>2092411.54</v>
      </c>
      <c r="R18" s="61"/>
      <c r="S18" s="61"/>
      <c r="T18" s="62">
        <v>14514.11</v>
      </c>
      <c r="U18" s="62"/>
      <c r="V18" s="26">
        <v>2077897.43</v>
      </c>
      <c r="W18" s="63"/>
      <c r="X18" s="64">
        <v>2077897.43</v>
      </c>
      <c r="Y18" s="65">
        <v>163818.37</v>
      </c>
      <c r="Z18" s="65"/>
      <c r="AA18" s="66">
        <v>124831.45</v>
      </c>
      <c r="AB18" s="67">
        <v>2793225</v>
      </c>
      <c r="AC18" s="67">
        <v>2591424</v>
      </c>
      <c r="AD18" s="67"/>
      <c r="AE18" s="67">
        <v>1028930.49</v>
      </c>
      <c r="AF18" s="67">
        <v>51726</v>
      </c>
      <c r="AG18" s="67"/>
      <c r="AH18" s="68">
        <v>8831852.7400000002</v>
      </c>
      <c r="AI18" s="69">
        <v>2132600</v>
      </c>
      <c r="AJ18" s="69">
        <v>0</v>
      </c>
      <c r="AK18" s="69">
        <v>18298700</v>
      </c>
      <c r="AL18" s="69">
        <v>3342200</v>
      </c>
      <c r="AM18" s="69">
        <v>274500</v>
      </c>
      <c r="AN18" s="69">
        <v>3102900</v>
      </c>
      <c r="AO18" s="70">
        <v>27150900</v>
      </c>
      <c r="AP18" s="71">
        <v>385000</v>
      </c>
      <c r="AQ18" s="71">
        <v>626102</v>
      </c>
      <c r="AR18" s="71">
        <v>319000</v>
      </c>
      <c r="AS18" s="72">
        <v>1330102</v>
      </c>
      <c r="AT18" s="73">
        <v>2750</v>
      </c>
      <c r="AU18" s="73">
        <v>16000</v>
      </c>
      <c r="AV18" s="69"/>
      <c r="AW18" s="69"/>
      <c r="AX18" s="69"/>
      <c r="AY18" s="69"/>
      <c r="AZ18" s="69"/>
      <c r="BA18" s="69"/>
      <c r="BB18" s="69"/>
      <c r="BC18" s="69"/>
      <c r="BD18" s="69"/>
      <c r="BE18" s="69"/>
      <c r="BF18" s="69"/>
      <c r="BG18" s="69"/>
      <c r="BH18" s="69"/>
      <c r="BI18" s="69"/>
      <c r="BJ18" s="69"/>
      <c r="BK18" s="69"/>
      <c r="BL18" s="69">
        <v>0</v>
      </c>
      <c r="BM18" s="69"/>
      <c r="BN18" s="69"/>
      <c r="BO18" s="69"/>
      <c r="BP18" s="74"/>
      <c r="BQ18" s="63"/>
      <c r="BR18" s="63"/>
      <c r="BS18" s="75">
        <v>0.80300000000000005</v>
      </c>
      <c r="BT18" s="75">
        <v>6.4000000000000001E-2</v>
      </c>
      <c r="BU18" s="75">
        <v>0</v>
      </c>
      <c r="BV18" s="75">
        <v>4.8000000000000001E-2</v>
      </c>
      <c r="BW18" s="75">
        <v>1.08</v>
      </c>
      <c r="BX18" s="75">
        <v>1.002</v>
      </c>
      <c r="BY18" s="75">
        <v>0</v>
      </c>
      <c r="BZ18" s="75">
        <v>0.39800000000000002</v>
      </c>
      <c r="CA18" s="75">
        <v>0.02</v>
      </c>
      <c r="CB18" s="75">
        <v>0</v>
      </c>
      <c r="CC18" s="75">
        <v>3.415</v>
      </c>
      <c r="CD18" s="76">
        <v>83.16</v>
      </c>
      <c r="CE18" s="75">
        <v>2.8300088516795765</v>
      </c>
      <c r="CF18" s="77"/>
      <c r="CG18" s="69"/>
      <c r="CH18" s="69"/>
      <c r="CI18" s="69"/>
      <c r="CJ18" s="78"/>
      <c r="CK18" s="79"/>
      <c r="CL18" s="79"/>
      <c r="CM18" s="80"/>
      <c r="CN18" s="80"/>
      <c r="CO18" s="81"/>
    </row>
    <row r="19" spans="1:99" s="33" customFormat="1" ht="17.25" customHeight="1" x14ac:dyDescent="0.2">
      <c r="A19" s="52" t="s">
        <v>144</v>
      </c>
      <c r="B19" s="51" t="s">
        <v>145</v>
      </c>
      <c r="C19" s="53">
        <v>91784900</v>
      </c>
      <c r="D19" s="53">
        <v>175528700</v>
      </c>
      <c r="E19" s="54">
        <v>267313600</v>
      </c>
      <c r="F19" s="35"/>
      <c r="G19" s="35">
        <v>267313600</v>
      </c>
      <c r="H19" s="55">
        <v>0</v>
      </c>
      <c r="I19" s="54">
        <v>267313600</v>
      </c>
      <c r="J19" s="56">
        <v>2.9529999999999998</v>
      </c>
      <c r="K19" s="57">
        <v>97.6</v>
      </c>
      <c r="L19" s="58"/>
      <c r="M19" s="55"/>
      <c r="N19" s="59"/>
      <c r="O19" s="60">
        <v>6995910</v>
      </c>
      <c r="P19" s="54">
        <v>274309510</v>
      </c>
      <c r="Q19" s="61">
        <v>1839178.77</v>
      </c>
      <c r="R19" s="61"/>
      <c r="S19" s="61"/>
      <c r="T19" s="62">
        <v>1051.3</v>
      </c>
      <c r="U19" s="62"/>
      <c r="V19" s="26">
        <v>1838127.47</v>
      </c>
      <c r="W19" s="63"/>
      <c r="X19" s="64">
        <v>1838127.47</v>
      </c>
      <c r="Y19" s="65">
        <v>143992.35999999999</v>
      </c>
      <c r="Z19" s="65"/>
      <c r="AA19" s="66">
        <v>109723.8</v>
      </c>
      <c r="AB19" s="67">
        <v>0</v>
      </c>
      <c r="AC19" s="67">
        <v>4894546</v>
      </c>
      <c r="AD19" s="67"/>
      <c r="AE19" s="67">
        <v>851973</v>
      </c>
      <c r="AF19" s="67">
        <v>53463</v>
      </c>
      <c r="AG19" s="67"/>
      <c r="AH19" s="68">
        <v>7891825.6299999999</v>
      </c>
      <c r="AI19" s="69">
        <v>3975700</v>
      </c>
      <c r="AJ19" s="69">
        <v>161500</v>
      </c>
      <c r="AK19" s="69">
        <v>16246100</v>
      </c>
      <c r="AL19" s="69">
        <v>224000</v>
      </c>
      <c r="AM19" s="69">
        <v>164100</v>
      </c>
      <c r="AN19" s="69">
        <v>1205600</v>
      </c>
      <c r="AO19" s="70">
        <v>21977000</v>
      </c>
      <c r="AP19" s="71">
        <v>595000</v>
      </c>
      <c r="AQ19" s="71">
        <v>569785.27</v>
      </c>
      <c r="AR19" s="71">
        <v>175000</v>
      </c>
      <c r="AS19" s="72">
        <v>1339785.27</v>
      </c>
      <c r="AT19" s="73">
        <v>4750</v>
      </c>
      <c r="AU19" s="73">
        <v>15000</v>
      </c>
      <c r="AV19" s="69"/>
      <c r="AW19" s="69"/>
      <c r="AX19" s="69"/>
      <c r="AY19" s="69"/>
      <c r="AZ19" s="69"/>
      <c r="BA19" s="69"/>
      <c r="BB19" s="69"/>
      <c r="BC19" s="69"/>
      <c r="BD19" s="69"/>
      <c r="BE19" s="69"/>
      <c r="BF19" s="69"/>
      <c r="BG19" s="69"/>
      <c r="BH19" s="69"/>
      <c r="BI19" s="69"/>
      <c r="BJ19" s="69"/>
      <c r="BK19" s="69"/>
      <c r="BL19" s="69">
        <v>0</v>
      </c>
      <c r="BM19" s="69"/>
      <c r="BN19" s="69"/>
      <c r="BO19" s="69"/>
      <c r="BP19" s="74"/>
      <c r="BQ19" s="63"/>
      <c r="BR19" s="63"/>
      <c r="BS19" s="75">
        <v>0.68799999999999994</v>
      </c>
      <c r="BT19" s="75">
        <v>5.3999999999999999E-2</v>
      </c>
      <c r="BU19" s="75">
        <v>0</v>
      </c>
      <c r="BV19" s="75">
        <v>4.1000000000000002E-2</v>
      </c>
      <c r="BW19" s="75">
        <v>0</v>
      </c>
      <c r="BX19" s="75">
        <v>1.831</v>
      </c>
      <c r="BY19" s="75">
        <v>0</v>
      </c>
      <c r="BZ19" s="75">
        <v>0.31900000000000001</v>
      </c>
      <c r="CA19" s="75">
        <v>0.02</v>
      </c>
      <c r="CB19" s="75">
        <v>0</v>
      </c>
      <c r="CC19" s="75">
        <v>2.9529999999999998</v>
      </c>
      <c r="CD19" s="76">
        <v>97.6</v>
      </c>
      <c r="CE19" s="75">
        <v>2.8769785014015734</v>
      </c>
      <c r="CF19" s="77"/>
      <c r="CG19" s="69"/>
      <c r="CH19" s="69"/>
      <c r="CI19" s="69"/>
      <c r="CJ19" s="78"/>
      <c r="CK19" s="79"/>
      <c r="CL19" s="79"/>
      <c r="CM19" s="80"/>
      <c r="CN19" s="80"/>
      <c r="CO19" s="81"/>
    </row>
    <row r="20" spans="1:99" s="33" customFormat="1" ht="17.25" customHeight="1" x14ac:dyDescent="0.2">
      <c r="A20" s="52" t="s">
        <v>146</v>
      </c>
      <c r="B20" s="51" t="s">
        <v>147</v>
      </c>
      <c r="C20" s="53">
        <v>312024158</v>
      </c>
      <c r="D20" s="53">
        <v>557979886</v>
      </c>
      <c r="E20" s="54">
        <v>870004044</v>
      </c>
      <c r="F20" s="35"/>
      <c r="G20" s="35">
        <v>870004044</v>
      </c>
      <c r="H20" s="55">
        <v>940641</v>
      </c>
      <c r="I20" s="54">
        <v>870944685</v>
      </c>
      <c r="J20" s="56">
        <v>2.952</v>
      </c>
      <c r="K20" s="57">
        <v>99.83</v>
      </c>
      <c r="L20" s="58"/>
      <c r="M20" s="55"/>
      <c r="N20" s="59"/>
      <c r="O20" s="60">
        <v>3962081</v>
      </c>
      <c r="P20" s="54">
        <v>874906766</v>
      </c>
      <c r="Q20" s="61">
        <v>5866037.79</v>
      </c>
      <c r="R20" s="61"/>
      <c r="S20" s="61"/>
      <c r="T20" s="62">
        <v>17627.88</v>
      </c>
      <c r="U20" s="62"/>
      <c r="V20" s="26">
        <v>5848409.9100000001</v>
      </c>
      <c r="W20" s="63"/>
      <c r="X20" s="64">
        <v>5848409.9100000001</v>
      </c>
      <c r="Y20" s="65">
        <v>459261.83</v>
      </c>
      <c r="Z20" s="65"/>
      <c r="AA20" s="66">
        <v>349962.71</v>
      </c>
      <c r="AB20" s="67">
        <v>14059305</v>
      </c>
      <c r="AC20" s="67">
        <v>0</v>
      </c>
      <c r="AD20" s="67"/>
      <c r="AE20" s="67">
        <v>4727675.3499999996</v>
      </c>
      <c r="AF20" s="67">
        <v>261283</v>
      </c>
      <c r="AG20" s="67"/>
      <c r="AH20" s="68">
        <v>25705897.799999997</v>
      </c>
      <c r="AI20" s="69">
        <v>13383600</v>
      </c>
      <c r="AJ20" s="69">
        <v>0</v>
      </c>
      <c r="AK20" s="69">
        <v>20830491</v>
      </c>
      <c r="AL20" s="69">
        <v>6353300</v>
      </c>
      <c r="AM20" s="69">
        <v>0</v>
      </c>
      <c r="AN20" s="69">
        <v>95773400</v>
      </c>
      <c r="AO20" s="70">
        <v>136340791</v>
      </c>
      <c r="AP20" s="71">
        <v>300000</v>
      </c>
      <c r="AQ20" s="71">
        <v>2313999.0299999998</v>
      </c>
      <c r="AR20" s="71">
        <v>725000</v>
      </c>
      <c r="AS20" s="72">
        <v>3338999.03</v>
      </c>
      <c r="AT20" s="73">
        <v>16000</v>
      </c>
      <c r="AU20" s="73">
        <v>69250</v>
      </c>
      <c r="AV20" s="69"/>
      <c r="AW20" s="69"/>
      <c r="AX20" s="69"/>
      <c r="AY20" s="69"/>
      <c r="AZ20" s="69"/>
      <c r="BA20" s="69"/>
      <c r="BB20" s="69"/>
      <c r="BC20" s="69"/>
      <c r="BD20" s="69"/>
      <c r="BE20" s="69"/>
      <c r="BF20" s="69"/>
      <c r="BG20" s="69"/>
      <c r="BH20" s="69"/>
      <c r="BI20" s="69"/>
      <c r="BJ20" s="69"/>
      <c r="BK20" s="69"/>
      <c r="BL20" s="69">
        <v>0</v>
      </c>
      <c r="BM20" s="69"/>
      <c r="BN20" s="69"/>
      <c r="BO20" s="69"/>
      <c r="BP20" s="74"/>
      <c r="BQ20" s="63"/>
      <c r="BR20" s="63"/>
      <c r="BS20" s="75">
        <v>0.67200000000000004</v>
      </c>
      <c r="BT20" s="75">
        <v>5.2999999999999999E-2</v>
      </c>
      <c r="BU20" s="75">
        <v>0</v>
      </c>
      <c r="BV20" s="75">
        <v>0.04</v>
      </c>
      <c r="BW20" s="75">
        <v>1.6140000000000001</v>
      </c>
      <c r="BX20" s="75">
        <v>0</v>
      </c>
      <c r="BY20" s="75">
        <v>0</v>
      </c>
      <c r="BZ20" s="75">
        <v>0.54300000000000004</v>
      </c>
      <c r="CA20" s="75">
        <v>0.03</v>
      </c>
      <c r="CB20" s="75">
        <v>0</v>
      </c>
      <c r="CC20" s="75">
        <v>2.952</v>
      </c>
      <c r="CD20" s="76">
        <v>99.83</v>
      </c>
      <c r="CE20" s="75">
        <v>2.9381299584097622</v>
      </c>
      <c r="CF20" s="77"/>
      <c r="CG20" s="69"/>
      <c r="CH20" s="69"/>
      <c r="CI20" s="69"/>
      <c r="CJ20" s="78"/>
      <c r="CK20" s="79"/>
      <c r="CL20" s="79"/>
      <c r="CM20" s="80"/>
      <c r="CN20" s="80"/>
      <c r="CO20" s="81"/>
    </row>
    <row r="21" spans="1:99" s="33" customFormat="1" ht="17.25" customHeight="1" x14ac:dyDescent="0.2">
      <c r="A21" s="52" t="s">
        <v>148</v>
      </c>
      <c r="B21" s="51" t="s">
        <v>149</v>
      </c>
      <c r="C21" s="53">
        <v>241437765</v>
      </c>
      <c r="D21" s="53">
        <v>433358300</v>
      </c>
      <c r="E21" s="54">
        <v>674796065</v>
      </c>
      <c r="F21" s="35"/>
      <c r="G21" s="35">
        <v>674796065</v>
      </c>
      <c r="H21" s="55">
        <v>804295</v>
      </c>
      <c r="I21" s="54">
        <v>675600360</v>
      </c>
      <c r="J21" s="56">
        <v>3.294</v>
      </c>
      <c r="K21" s="57">
        <v>94.14</v>
      </c>
      <c r="L21" s="58"/>
      <c r="M21" s="55"/>
      <c r="N21" s="59"/>
      <c r="O21" s="60">
        <v>43589743</v>
      </c>
      <c r="P21" s="54">
        <v>719190103</v>
      </c>
      <c r="Q21" s="61">
        <v>4821995.3099999996</v>
      </c>
      <c r="R21" s="61"/>
      <c r="S21" s="61"/>
      <c r="T21" s="62">
        <v>1131.57</v>
      </c>
      <c r="U21" s="62"/>
      <c r="V21" s="26">
        <v>4820863.7399999993</v>
      </c>
      <c r="W21" s="63"/>
      <c r="X21" s="64">
        <v>4820863.7399999993</v>
      </c>
      <c r="Y21" s="65">
        <v>377522.02</v>
      </c>
      <c r="Z21" s="65"/>
      <c r="AA21" s="66">
        <v>287676.03999999998</v>
      </c>
      <c r="AB21" s="67">
        <v>5714474</v>
      </c>
      <c r="AC21" s="67">
        <v>6830105</v>
      </c>
      <c r="AD21" s="67"/>
      <c r="AE21" s="67">
        <v>4082028</v>
      </c>
      <c r="AF21" s="67">
        <v>135120.07</v>
      </c>
      <c r="AG21" s="67"/>
      <c r="AH21" s="68">
        <v>22247788.870000001</v>
      </c>
      <c r="AI21" s="69">
        <v>5167800</v>
      </c>
      <c r="AJ21" s="69">
        <v>0</v>
      </c>
      <c r="AK21" s="69">
        <v>53839500</v>
      </c>
      <c r="AL21" s="69">
        <v>4820900</v>
      </c>
      <c r="AM21" s="69">
        <v>620700</v>
      </c>
      <c r="AN21" s="69">
        <v>3999500</v>
      </c>
      <c r="AO21" s="70">
        <v>68448400</v>
      </c>
      <c r="AP21" s="71">
        <v>340000</v>
      </c>
      <c r="AQ21" s="71">
        <v>1676859.29</v>
      </c>
      <c r="AR21" s="71">
        <v>490000</v>
      </c>
      <c r="AS21" s="72">
        <v>2506859.29</v>
      </c>
      <c r="AT21" s="73">
        <v>10750</v>
      </c>
      <c r="AU21" s="73">
        <v>39750</v>
      </c>
      <c r="AV21" s="69"/>
      <c r="AW21" s="69"/>
      <c r="AX21" s="69"/>
      <c r="AY21" s="69"/>
      <c r="AZ21" s="69"/>
      <c r="BA21" s="69"/>
      <c r="BB21" s="69"/>
      <c r="BC21" s="69"/>
      <c r="BD21" s="69"/>
      <c r="BE21" s="69"/>
      <c r="BF21" s="69"/>
      <c r="BG21" s="69"/>
      <c r="BH21" s="69"/>
      <c r="BI21" s="69"/>
      <c r="BJ21" s="69"/>
      <c r="BK21" s="69"/>
      <c r="BL21" s="69">
        <v>0</v>
      </c>
      <c r="BM21" s="69"/>
      <c r="BN21" s="69"/>
      <c r="BO21" s="69"/>
      <c r="BP21" s="74"/>
      <c r="BQ21" s="63"/>
      <c r="BR21" s="63"/>
      <c r="BS21" s="75">
        <v>0.71399999999999997</v>
      </c>
      <c r="BT21" s="75">
        <v>5.6000000000000001E-2</v>
      </c>
      <c r="BU21" s="75">
        <v>0</v>
      </c>
      <c r="BV21" s="75">
        <v>4.2999999999999997E-2</v>
      </c>
      <c r="BW21" s="75">
        <v>0.84599999999999997</v>
      </c>
      <c r="BX21" s="75">
        <v>1.0109999999999999</v>
      </c>
      <c r="BY21" s="75">
        <v>0</v>
      </c>
      <c r="BZ21" s="75">
        <v>0.60399999999999998</v>
      </c>
      <c r="CA21" s="75">
        <v>0.02</v>
      </c>
      <c r="CB21" s="75">
        <v>0</v>
      </c>
      <c r="CC21" s="75">
        <v>3.294</v>
      </c>
      <c r="CD21" s="76">
        <v>94.14</v>
      </c>
      <c r="CE21" s="75">
        <v>3.0934503655148324</v>
      </c>
      <c r="CF21" s="77"/>
      <c r="CG21" s="69"/>
      <c r="CH21" s="69"/>
      <c r="CI21" s="69"/>
      <c r="CJ21" s="78"/>
      <c r="CK21" s="79"/>
      <c r="CL21" s="79"/>
      <c r="CM21" s="80"/>
      <c r="CN21" s="80"/>
      <c r="CO21" s="81"/>
    </row>
    <row r="22" spans="1:99" s="33" customFormat="1" ht="17.25" customHeight="1" x14ac:dyDescent="0.2">
      <c r="A22" s="52" t="s">
        <v>150</v>
      </c>
      <c r="B22" s="51" t="s">
        <v>151</v>
      </c>
      <c r="C22" s="53">
        <v>47882100</v>
      </c>
      <c r="D22" s="53">
        <v>111289500</v>
      </c>
      <c r="E22" s="54">
        <v>159171600</v>
      </c>
      <c r="F22" s="35"/>
      <c r="G22" s="35">
        <v>159171600</v>
      </c>
      <c r="H22" s="55">
        <v>0</v>
      </c>
      <c r="I22" s="54">
        <v>159171600</v>
      </c>
      <c r="J22" s="56">
        <v>3.927</v>
      </c>
      <c r="K22" s="57">
        <v>95.16</v>
      </c>
      <c r="L22" s="58"/>
      <c r="M22" s="55"/>
      <c r="N22" s="59"/>
      <c r="O22" s="60">
        <v>9121470</v>
      </c>
      <c r="P22" s="54">
        <v>168293070</v>
      </c>
      <c r="Q22" s="61">
        <v>1128364.24</v>
      </c>
      <c r="R22" s="61"/>
      <c r="S22" s="61"/>
      <c r="T22" s="62">
        <v>3241.03</v>
      </c>
      <c r="U22" s="62"/>
      <c r="V22" s="26">
        <v>1125123.21</v>
      </c>
      <c r="W22" s="63"/>
      <c r="X22" s="64">
        <v>1125123.21</v>
      </c>
      <c r="Y22" s="65">
        <v>88341.51</v>
      </c>
      <c r="Z22" s="65"/>
      <c r="AA22" s="66">
        <v>67317.23</v>
      </c>
      <c r="AB22" s="67">
        <v>4070455</v>
      </c>
      <c r="AC22" s="67">
        <v>0</v>
      </c>
      <c r="AD22" s="67"/>
      <c r="AE22" s="67">
        <v>898223</v>
      </c>
      <c r="AF22" s="67">
        <v>0</v>
      </c>
      <c r="AG22" s="67"/>
      <c r="AH22" s="68">
        <v>6249459.9500000002</v>
      </c>
      <c r="AI22" s="69">
        <v>9400200</v>
      </c>
      <c r="AJ22" s="69">
        <v>542900</v>
      </c>
      <c r="AK22" s="69">
        <v>24049750</v>
      </c>
      <c r="AL22" s="69">
        <v>3474618</v>
      </c>
      <c r="AM22" s="69">
        <v>167300</v>
      </c>
      <c r="AN22" s="69">
        <v>3596167</v>
      </c>
      <c r="AO22" s="70">
        <v>41230935</v>
      </c>
      <c r="AP22" s="71">
        <v>138000</v>
      </c>
      <c r="AQ22" s="71">
        <v>1252099</v>
      </c>
      <c r="AR22" s="71">
        <v>165000</v>
      </c>
      <c r="AS22" s="72">
        <v>1555099</v>
      </c>
      <c r="AT22" s="73">
        <v>5750</v>
      </c>
      <c r="AU22" s="73">
        <v>15500</v>
      </c>
      <c r="AV22" s="69"/>
      <c r="AW22" s="69"/>
      <c r="AX22" s="69"/>
      <c r="AY22" s="69"/>
      <c r="AZ22" s="69"/>
      <c r="BA22" s="69"/>
      <c r="BB22" s="69"/>
      <c r="BC22" s="69"/>
      <c r="BD22" s="69"/>
      <c r="BE22" s="69"/>
      <c r="BF22" s="69"/>
      <c r="BG22" s="69"/>
      <c r="BH22" s="69"/>
      <c r="BI22" s="69"/>
      <c r="BJ22" s="69"/>
      <c r="BK22" s="69"/>
      <c r="BL22" s="69">
        <v>0</v>
      </c>
      <c r="BM22" s="69"/>
      <c r="BN22" s="69"/>
      <c r="BO22" s="69"/>
      <c r="BP22" s="74"/>
      <c r="BQ22" s="63"/>
      <c r="BR22" s="63"/>
      <c r="BS22" s="75">
        <v>0.70699999999999996</v>
      </c>
      <c r="BT22" s="75">
        <v>5.6000000000000001E-2</v>
      </c>
      <c r="BU22" s="75">
        <v>0</v>
      </c>
      <c r="BV22" s="75">
        <v>4.3000000000000003E-2</v>
      </c>
      <c r="BW22" s="75">
        <v>2.5569999999999999</v>
      </c>
      <c r="BX22" s="75">
        <v>0</v>
      </c>
      <c r="BY22" s="75">
        <v>0</v>
      </c>
      <c r="BZ22" s="75">
        <v>0.56399999999999995</v>
      </c>
      <c r="CA22" s="75">
        <v>0</v>
      </c>
      <c r="CB22" s="75">
        <v>0</v>
      </c>
      <c r="CC22" s="75">
        <v>3.927</v>
      </c>
      <c r="CD22" s="76">
        <v>95.16</v>
      </c>
      <c r="CE22" s="75">
        <v>3.7134386757577125</v>
      </c>
      <c r="CF22" s="77"/>
      <c r="CG22" s="69"/>
      <c r="CH22" s="69"/>
      <c r="CI22" s="69"/>
      <c r="CJ22" s="78"/>
      <c r="CK22" s="79"/>
      <c r="CL22" s="79"/>
      <c r="CM22" s="80"/>
      <c r="CN22" s="80"/>
      <c r="CO22" s="81"/>
    </row>
    <row r="23" spans="1:99" s="33" customFormat="1" ht="17.25" customHeight="1" x14ac:dyDescent="0.2">
      <c r="A23" s="52" t="s">
        <v>153</v>
      </c>
      <c r="B23" s="51" t="s">
        <v>152</v>
      </c>
      <c r="C23" s="53">
        <v>195604825</v>
      </c>
      <c r="D23" s="53">
        <v>524141200</v>
      </c>
      <c r="E23" s="54">
        <v>719746025</v>
      </c>
      <c r="F23" s="35">
        <v>10605000</v>
      </c>
      <c r="G23" s="35">
        <v>709141025</v>
      </c>
      <c r="H23" s="55">
        <v>2529843</v>
      </c>
      <c r="I23" s="54">
        <v>711670868</v>
      </c>
      <c r="J23" s="56">
        <v>3.9630000000000001</v>
      </c>
      <c r="K23" s="57">
        <v>97.07</v>
      </c>
      <c r="L23" s="58"/>
      <c r="M23" s="55"/>
      <c r="N23" s="59"/>
      <c r="O23" s="60">
        <v>34748847</v>
      </c>
      <c r="P23" s="54">
        <v>746419715</v>
      </c>
      <c r="Q23" s="61">
        <v>5004563.26</v>
      </c>
      <c r="R23" s="61"/>
      <c r="S23" s="61"/>
      <c r="T23" s="62">
        <v>21818.19</v>
      </c>
      <c r="U23" s="62"/>
      <c r="V23" s="26">
        <v>4982745.0699999994</v>
      </c>
      <c r="W23" s="63"/>
      <c r="X23" s="64">
        <v>4982745.0699999994</v>
      </c>
      <c r="Y23" s="65">
        <v>0</v>
      </c>
      <c r="Z23" s="65"/>
      <c r="AA23" s="66">
        <v>298567.89</v>
      </c>
      <c r="AB23" s="67">
        <v>11828763</v>
      </c>
      <c r="AC23" s="67">
        <v>0</v>
      </c>
      <c r="AD23" s="67"/>
      <c r="AE23" s="67">
        <v>10845260.82</v>
      </c>
      <c r="AF23" s="67">
        <v>0</v>
      </c>
      <c r="AG23" s="67">
        <v>244063.83</v>
      </c>
      <c r="AH23" s="68">
        <v>28199400.609999999</v>
      </c>
      <c r="AI23" s="69">
        <v>54869500</v>
      </c>
      <c r="AJ23" s="69">
        <v>15059700</v>
      </c>
      <c r="AK23" s="69">
        <v>78839100</v>
      </c>
      <c r="AL23" s="69">
        <v>66580600</v>
      </c>
      <c r="AM23" s="69">
        <v>910300</v>
      </c>
      <c r="AN23" s="69">
        <v>7308600</v>
      </c>
      <c r="AO23" s="70">
        <v>223567800</v>
      </c>
      <c r="AP23" s="71">
        <v>1150000</v>
      </c>
      <c r="AQ23" s="71">
        <v>4714803.5</v>
      </c>
      <c r="AR23" s="71">
        <v>950000</v>
      </c>
      <c r="AS23" s="72">
        <v>6814803.5</v>
      </c>
      <c r="AT23" s="73">
        <v>34500</v>
      </c>
      <c r="AU23" s="73">
        <v>92000</v>
      </c>
      <c r="AV23" s="69">
        <v>10605000</v>
      </c>
      <c r="AW23" s="69"/>
      <c r="AX23" s="69"/>
      <c r="AY23" s="69"/>
      <c r="AZ23" s="69"/>
      <c r="BA23" s="69"/>
      <c r="BB23" s="69"/>
      <c r="BC23" s="69"/>
      <c r="BD23" s="69"/>
      <c r="BE23" s="69"/>
      <c r="BF23" s="69"/>
      <c r="BG23" s="69"/>
      <c r="BH23" s="69"/>
      <c r="BI23" s="69"/>
      <c r="BJ23" s="69"/>
      <c r="BK23" s="69"/>
      <c r="BL23" s="69">
        <v>10605000</v>
      </c>
      <c r="BM23" s="69"/>
      <c r="BN23" s="69"/>
      <c r="BO23" s="69"/>
      <c r="BP23" s="74"/>
      <c r="BQ23" s="63"/>
      <c r="BR23" s="63"/>
      <c r="BS23" s="75">
        <v>0.70099999999999996</v>
      </c>
      <c r="BT23" s="75">
        <v>0</v>
      </c>
      <c r="BU23" s="75">
        <v>0</v>
      </c>
      <c r="BV23" s="75">
        <v>4.2000000000000003E-2</v>
      </c>
      <c r="BW23" s="75">
        <v>1.6619999999999999</v>
      </c>
      <c r="BX23" s="75">
        <v>0</v>
      </c>
      <c r="BY23" s="75">
        <v>0</v>
      </c>
      <c r="BZ23" s="75">
        <v>1.524</v>
      </c>
      <c r="CA23" s="75">
        <v>0</v>
      </c>
      <c r="CB23" s="75">
        <v>3.4000000000000002E-2</v>
      </c>
      <c r="CC23" s="75">
        <v>3.9630000000000001</v>
      </c>
      <c r="CD23" s="76">
        <v>97.07</v>
      </c>
      <c r="CE23" s="75">
        <v>3.7779549552760674</v>
      </c>
      <c r="CF23" s="77"/>
      <c r="CG23" s="69"/>
      <c r="CH23" s="69"/>
      <c r="CI23" s="69"/>
      <c r="CJ23" s="78"/>
      <c r="CK23" s="79"/>
      <c r="CL23" s="79"/>
      <c r="CM23" s="80"/>
      <c r="CN23" s="80"/>
      <c r="CO23" s="81"/>
    </row>
    <row r="24" spans="1:99" s="33" customFormat="1" ht="17.25" customHeight="1" x14ac:dyDescent="0.2">
      <c r="A24" s="52" t="s">
        <v>155</v>
      </c>
      <c r="B24" s="51" t="s">
        <v>154</v>
      </c>
      <c r="C24" s="53">
        <v>129391885</v>
      </c>
      <c r="D24" s="53">
        <v>216754620</v>
      </c>
      <c r="E24" s="54">
        <v>346146505</v>
      </c>
      <c r="F24" s="35"/>
      <c r="G24" s="35">
        <v>346146505</v>
      </c>
      <c r="H24" s="55">
        <v>605678</v>
      </c>
      <c r="I24" s="54">
        <v>346752183</v>
      </c>
      <c r="J24" s="56">
        <v>3.762</v>
      </c>
      <c r="K24" s="57">
        <v>99.32</v>
      </c>
      <c r="L24" s="58"/>
      <c r="M24" s="55"/>
      <c r="N24" s="59"/>
      <c r="O24" s="60">
        <v>3866709</v>
      </c>
      <c r="P24" s="54">
        <v>350618892</v>
      </c>
      <c r="Q24" s="61">
        <v>2350814.6800000002</v>
      </c>
      <c r="R24" s="61"/>
      <c r="S24" s="61"/>
      <c r="T24" s="62">
        <v>621.35</v>
      </c>
      <c r="U24" s="62"/>
      <c r="V24" s="26">
        <v>2350193.33</v>
      </c>
      <c r="W24" s="63"/>
      <c r="X24" s="64">
        <v>2350193.33</v>
      </c>
      <c r="Y24" s="65">
        <v>184049.18</v>
      </c>
      <c r="Z24" s="65"/>
      <c r="AA24" s="66">
        <v>140247.56</v>
      </c>
      <c r="AB24" s="67">
        <v>6129164</v>
      </c>
      <c r="AC24" s="67">
        <v>0</v>
      </c>
      <c r="AD24" s="67"/>
      <c r="AE24" s="67">
        <v>4065619</v>
      </c>
      <c r="AF24" s="67">
        <v>173770</v>
      </c>
      <c r="AG24" s="67"/>
      <c r="AH24" s="68">
        <v>13043043.07</v>
      </c>
      <c r="AI24" s="69">
        <v>10439400</v>
      </c>
      <c r="AJ24" s="69">
        <v>1270000</v>
      </c>
      <c r="AK24" s="69">
        <v>10634200</v>
      </c>
      <c r="AL24" s="69">
        <v>3532500</v>
      </c>
      <c r="AM24" s="69">
        <v>80000</v>
      </c>
      <c r="AN24" s="69">
        <v>2928400</v>
      </c>
      <c r="AO24" s="70">
        <v>28884500</v>
      </c>
      <c r="AP24" s="71">
        <v>650000</v>
      </c>
      <c r="AQ24" s="71">
        <v>596697.02</v>
      </c>
      <c r="AR24" s="71">
        <v>195062</v>
      </c>
      <c r="AS24" s="72">
        <v>1441759.02</v>
      </c>
      <c r="AT24" s="73">
        <v>12500</v>
      </c>
      <c r="AU24" s="73">
        <v>40250</v>
      </c>
      <c r="AV24" s="69"/>
      <c r="AW24" s="69"/>
      <c r="AX24" s="69"/>
      <c r="AY24" s="69"/>
      <c r="AZ24" s="69"/>
      <c r="BA24" s="69"/>
      <c r="BB24" s="69"/>
      <c r="BC24" s="69"/>
      <c r="BD24" s="69"/>
      <c r="BE24" s="69"/>
      <c r="BF24" s="69"/>
      <c r="BG24" s="69"/>
      <c r="BH24" s="69"/>
      <c r="BI24" s="69"/>
      <c r="BJ24" s="69"/>
      <c r="BK24" s="69"/>
      <c r="BL24" s="69">
        <v>0</v>
      </c>
      <c r="BM24" s="69"/>
      <c r="BN24" s="69"/>
      <c r="BO24" s="69"/>
      <c r="BP24" s="74"/>
      <c r="BQ24" s="63"/>
      <c r="BR24" s="63"/>
      <c r="BS24" s="75">
        <v>0.67800000000000005</v>
      </c>
      <c r="BT24" s="75">
        <v>5.3999999999999999E-2</v>
      </c>
      <c r="BU24" s="75">
        <v>0</v>
      </c>
      <c r="BV24" s="75">
        <v>0.04</v>
      </c>
      <c r="BW24" s="75">
        <v>1.768</v>
      </c>
      <c r="BX24" s="75">
        <v>0</v>
      </c>
      <c r="BY24" s="75">
        <v>0</v>
      </c>
      <c r="BZ24" s="75">
        <v>1.1719999999999999</v>
      </c>
      <c r="CA24" s="75">
        <v>0.05</v>
      </c>
      <c r="CB24" s="75">
        <v>0</v>
      </c>
      <c r="CC24" s="75">
        <v>3.762</v>
      </c>
      <c r="CD24" s="76">
        <v>99.32</v>
      </c>
      <c r="CE24" s="75">
        <v>3.7200057862255753</v>
      </c>
      <c r="CF24" s="77"/>
      <c r="CG24" s="69"/>
      <c r="CH24" s="69"/>
      <c r="CI24" s="69"/>
      <c r="CJ24" s="78"/>
      <c r="CK24" s="79"/>
      <c r="CL24" s="79"/>
      <c r="CM24" s="80"/>
      <c r="CN24" s="80"/>
      <c r="CO24" s="81"/>
    </row>
    <row r="25" spans="1:99" s="33" customFormat="1" ht="17.25" customHeight="1" x14ac:dyDescent="0.2">
      <c r="A25" s="52" t="s">
        <v>157</v>
      </c>
      <c r="B25" s="51" t="s">
        <v>156</v>
      </c>
      <c r="C25" s="53">
        <v>103965700</v>
      </c>
      <c r="D25" s="53">
        <v>262576000</v>
      </c>
      <c r="E25" s="54">
        <v>366541700</v>
      </c>
      <c r="F25" s="35">
        <v>98300</v>
      </c>
      <c r="G25" s="35">
        <v>366443400</v>
      </c>
      <c r="H25" s="55">
        <v>1876471</v>
      </c>
      <c r="I25" s="54">
        <v>368319871</v>
      </c>
      <c r="J25" s="56">
        <v>4.9740000000000002</v>
      </c>
      <c r="K25" s="57">
        <v>80.91</v>
      </c>
      <c r="L25" s="58"/>
      <c r="M25" s="55"/>
      <c r="N25" s="59"/>
      <c r="O25" s="60">
        <v>89475742</v>
      </c>
      <c r="P25" s="54">
        <v>457795613</v>
      </c>
      <c r="Q25" s="61">
        <v>3069408.62</v>
      </c>
      <c r="R25" s="61"/>
      <c r="S25" s="61"/>
      <c r="T25" s="62">
        <v>1841.27</v>
      </c>
      <c r="U25" s="62"/>
      <c r="V25" s="26">
        <v>3067567.35</v>
      </c>
      <c r="W25" s="63"/>
      <c r="X25" s="64">
        <v>3067567.35</v>
      </c>
      <c r="Y25" s="65">
        <v>0</v>
      </c>
      <c r="Z25" s="65"/>
      <c r="AA25" s="66">
        <v>183118.25</v>
      </c>
      <c r="AB25" s="67">
        <v>4969414</v>
      </c>
      <c r="AC25" s="67">
        <v>4606303</v>
      </c>
      <c r="AD25" s="67"/>
      <c r="AE25" s="67">
        <v>5265539.87</v>
      </c>
      <c r="AF25" s="67">
        <v>73664</v>
      </c>
      <c r="AG25" s="67">
        <v>151634.88</v>
      </c>
      <c r="AH25" s="68">
        <v>18317241.349999998</v>
      </c>
      <c r="AI25" s="69">
        <v>11390225</v>
      </c>
      <c r="AJ25" s="69">
        <v>1684300</v>
      </c>
      <c r="AK25" s="69">
        <v>7450700</v>
      </c>
      <c r="AL25" s="69">
        <v>9099200</v>
      </c>
      <c r="AM25" s="69">
        <v>331300</v>
      </c>
      <c r="AN25" s="69">
        <v>3465500</v>
      </c>
      <c r="AO25" s="70">
        <v>33421225</v>
      </c>
      <c r="AP25" s="71">
        <v>912500</v>
      </c>
      <c r="AQ25" s="71">
        <v>1262685.49</v>
      </c>
      <c r="AR25" s="71">
        <v>400000</v>
      </c>
      <c r="AS25" s="72">
        <v>2575185.4900000002</v>
      </c>
      <c r="AT25" s="73">
        <v>7500</v>
      </c>
      <c r="AU25" s="73">
        <v>30000</v>
      </c>
      <c r="AV25" s="69"/>
      <c r="AW25" s="69"/>
      <c r="AX25" s="69"/>
      <c r="AY25" s="69"/>
      <c r="AZ25" s="69"/>
      <c r="BA25" s="69"/>
      <c r="BB25" s="69"/>
      <c r="BC25" s="69"/>
      <c r="BD25" s="69"/>
      <c r="BE25" s="69"/>
      <c r="BF25" s="69"/>
      <c r="BG25" s="69"/>
      <c r="BH25" s="69"/>
      <c r="BI25" s="69"/>
      <c r="BJ25" s="69"/>
      <c r="BK25" s="69">
        <v>98300</v>
      </c>
      <c r="BL25" s="69">
        <v>98300</v>
      </c>
      <c r="BM25" s="69"/>
      <c r="BN25" s="69"/>
      <c r="BO25" s="69"/>
      <c r="BP25" s="74"/>
      <c r="BQ25" s="63"/>
      <c r="BR25" s="63"/>
      <c r="BS25" s="75">
        <v>0.83299999999999996</v>
      </c>
      <c r="BT25" s="75">
        <v>0</v>
      </c>
      <c r="BU25" s="75">
        <v>0</v>
      </c>
      <c r="BV25" s="75">
        <v>0.05</v>
      </c>
      <c r="BW25" s="75">
        <v>1.349</v>
      </c>
      <c r="BX25" s="75">
        <v>1.2509999999999999</v>
      </c>
      <c r="BY25" s="75">
        <v>0</v>
      </c>
      <c r="BZ25" s="75">
        <v>1.43</v>
      </c>
      <c r="CA25" s="75">
        <v>0.02</v>
      </c>
      <c r="CB25" s="75">
        <v>4.1000000000000002E-2</v>
      </c>
      <c r="CC25" s="75">
        <v>4.9740000000000002</v>
      </c>
      <c r="CD25" s="76">
        <v>80.91</v>
      </c>
      <c r="CE25" s="75">
        <v>4.00118324200717</v>
      </c>
      <c r="CF25" s="77"/>
      <c r="CG25" s="69"/>
      <c r="CH25" s="69"/>
      <c r="CI25" s="69"/>
      <c r="CJ25" s="78"/>
      <c r="CK25" s="79"/>
      <c r="CL25" s="79"/>
      <c r="CM25" s="80"/>
      <c r="CN25" s="80"/>
      <c r="CO25" s="81"/>
    </row>
    <row r="26" spans="1:99" s="33" customFormat="1" ht="17.25" customHeight="1" x14ac:dyDescent="0.2">
      <c r="A26" s="52" t="s">
        <v>159</v>
      </c>
      <c r="B26" s="51" t="s">
        <v>158</v>
      </c>
      <c r="C26" s="53">
        <v>207855568</v>
      </c>
      <c r="D26" s="53">
        <v>472228908</v>
      </c>
      <c r="E26" s="54">
        <v>680084476</v>
      </c>
      <c r="F26" s="35"/>
      <c r="G26" s="35">
        <v>680084476</v>
      </c>
      <c r="H26" s="55">
        <v>951010</v>
      </c>
      <c r="I26" s="54">
        <v>681035486</v>
      </c>
      <c r="J26" s="56">
        <v>3.488</v>
      </c>
      <c r="K26" s="57">
        <v>97.43</v>
      </c>
      <c r="L26" s="58"/>
      <c r="M26" s="55"/>
      <c r="N26" s="59"/>
      <c r="O26" s="60">
        <v>19845532</v>
      </c>
      <c r="P26" s="54">
        <v>700881018</v>
      </c>
      <c r="Q26" s="61">
        <v>4699237.33</v>
      </c>
      <c r="R26" s="61"/>
      <c r="S26" s="61"/>
      <c r="T26" s="62">
        <v>25391.87</v>
      </c>
      <c r="U26" s="62"/>
      <c r="V26" s="26">
        <v>4673845.46</v>
      </c>
      <c r="W26" s="63"/>
      <c r="X26" s="64">
        <v>4673845.46</v>
      </c>
      <c r="Y26" s="65">
        <v>367911.09</v>
      </c>
      <c r="Z26" s="65"/>
      <c r="AA26" s="66">
        <v>280352.40999999997</v>
      </c>
      <c r="AB26" s="67">
        <v>6079320</v>
      </c>
      <c r="AC26" s="67">
        <v>7836169</v>
      </c>
      <c r="AD26" s="67"/>
      <c r="AE26" s="67">
        <v>4375166.3600000003</v>
      </c>
      <c r="AF26" s="67">
        <v>136207.1</v>
      </c>
      <c r="AG26" s="67"/>
      <c r="AH26" s="68">
        <v>23748971.420000002</v>
      </c>
      <c r="AI26" s="69">
        <v>28690148</v>
      </c>
      <c r="AJ26" s="69">
        <v>0</v>
      </c>
      <c r="AK26" s="69">
        <v>12239200</v>
      </c>
      <c r="AL26" s="69">
        <v>12630800</v>
      </c>
      <c r="AM26" s="69">
        <v>238600</v>
      </c>
      <c r="AN26" s="69">
        <v>5790000</v>
      </c>
      <c r="AO26" s="70">
        <v>59588748</v>
      </c>
      <c r="AP26" s="71">
        <v>900000</v>
      </c>
      <c r="AQ26" s="71">
        <v>4325763.8</v>
      </c>
      <c r="AR26" s="71">
        <v>600000</v>
      </c>
      <c r="AS26" s="72">
        <v>5825763.7999999998</v>
      </c>
      <c r="AT26" s="73">
        <v>4500</v>
      </c>
      <c r="AU26" s="73">
        <v>47750</v>
      </c>
      <c r="AV26" s="69"/>
      <c r="AW26" s="69"/>
      <c r="AX26" s="69"/>
      <c r="AY26" s="69"/>
      <c r="AZ26" s="69"/>
      <c r="BA26" s="69"/>
      <c r="BB26" s="69"/>
      <c r="BC26" s="69"/>
      <c r="BD26" s="69"/>
      <c r="BE26" s="69"/>
      <c r="BF26" s="69"/>
      <c r="BG26" s="69"/>
      <c r="BH26" s="69"/>
      <c r="BI26" s="69"/>
      <c r="BJ26" s="69"/>
      <c r="BK26" s="69"/>
      <c r="BL26" s="69">
        <v>0</v>
      </c>
      <c r="BM26" s="69"/>
      <c r="BN26" s="69"/>
      <c r="BO26" s="69"/>
      <c r="BP26" s="74"/>
      <c r="BQ26" s="63"/>
      <c r="BR26" s="63"/>
      <c r="BS26" s="75">
        <v>0.68700000000000006</v>
      </c>
      <c r="BT26" s="75">
        <v>5.3999999999999999E-2</v>
      </c>
      <c r="BU26" s="75">
        <v>0</v>
      </c>
      <c r="BV26" s="75">
        <v>4.1000000000000002E-2</v>
      </c>
      <c r="BW26" s="75">
        <v>0.89300000000000002</v>
      </c>
      <c r="BX26" s="75">
        <v>1.151</v>
      </c>
      <c r="BY26" s="75">
        <v>0</v>
      </c>
      <c r="BZ26" s="75">
        <v>0.64200000000000002</v>
      </c>
      <c r="CA26" s="75">
        <v>0.02</v>
      </c>
      <c r="CB26" s="75">
        <v>0</v>
      </c>
      <c r="CC26" s="75">
        <v>3.488</v>
      </c>
      <c r="CD26" s="76">
        <v>97.43</v>
      </c>
      <c r="CE26" s="75">
        <v>3.3884455150132204</v>
      </c>
      <c r="CF26" s="77"/>
      <c r="CG26" s="69"/>
      <c r="CH26" s="69"/>
      <c r="CI26" s="69"/>
      <c r="CJ26" s="78"/>
      <c r="CK26" s="79"/>
      <c r="CL26" s="79"/>
      <c r="CM26" s="80"/>
      <c r="CN26" s="80"/>
      <c r="CO26" s="81"/>
    </row>
    <row r="27" spans="1:99" s="33" customFormat="1" ht="17.25" customHeight="1" x14ac:dyDescent="0.2">
      <c r="A27" s="52" t="s">
        <v>162</v>
      </c>
      <c r="B27" s="51" t="s">
        <v>160</v>
      </c>
      <c r="C27" s="53">
        <v>217118098</v>
      </c>
      <c r="D27" s="53">
        <v>343850800</v>
      </c>
      <c r="E27" s="54">
        <v>560968898</v>
      </c>
      <c r="F27" s="35"/>
      <c r="G27" s="35">
        <v>560968898</v>
      </c>
      <c r="H27" s="55">
        <v>0</v>
      </c>
      <c r="I27" s="54">
        <v>560968898</v>
      </c>
      <c r="J27" s="56">
        <v>2.1389999999999998</v>
      </c>
      <c r="K27" s="57">
        <v>100.71</v>
      </c>
      <c r="L27" s="58"/>
      <c r="M27" s="55"/>
      <c r="N27" s="59">
        <v>907116</v>
      </c>
      <c r="O27" s="60"/>
      <c r="P27" s="54">
        <v>560061782</v>
      </c>
      <c r="Q27" s="61">
        <v>3755078.8000000003</v>
      </c>
      <c r="R27" s="61"/>
      <c r="S27" s="61"/>
      <c r="T27" s="62">
        <v>4917.18</v>
      </c>
      <c r="U27" s="62"/>
      <c r="V27" s="26">
        <v>3750161.62</v>
      </c>
      <c r="W27" s="63"/>
      <c r="X27" s="64">
        <v>3750161.62</v>
      </c>
      <c r="Y27" s="65">
        <v>293991.18</v>
      </c>
      <c r="Z27" s="65"/>
      <c r="AA27" s="66">
        <v>224024.69</v>
      </c>
      <c r="AB27" s="67">
        <v>7343122</v>
      </c>
      <c r="AC27" s="67">
        <v>0</v>
      </c>
      <c r="AD27" s="67"/>
      <c r="AE27" s="67">
        <v>274095.01</v>
      </c>
      <c r="AF27" s="67">
        <v>112193.78</v>
      </c>
      <c r="AG27" s="67"/>
      <c r="AH27" s="68">
        <v>11997588.279999999</v>
      </c>
      <c r="AI27" s="69">
        <v>2897600</v>
      </c>
      <c r="AJ27" s="69">
        <v>0</v>
      </c>
      <c r="AK27" s="69">
        <v>45308293</v>
      </c>
      <c r="AL27" s="69">
        <v>5251500</v>
      </c>
      <c r="AM27" s="69">
        <v>90200</v>
      </c>
      <c r="AN27" s="69">
        <v>5204100</v>
      </c>
      <c r="AO27" s="70">
        <v>58751693</v>
      </c>
      <c r="AP27" s="71">
        <v>525000</v>
      </c>
      <c r="AQ27" s="71">
        <v>889721.76</v>
      </c>
      <c r="AR27" s="71">
        <v>520000</v>
      </c>
      <c r="AS27" s="72">
        <v>1934721.76</v>
      </c>
      <c r="AT27" s="73">
        <v>7750</v>
      </c>
      <c r="AU27" s="73">
        <v>69000</v>
      </c>
      <c r="AV27" s="69"/>
      <c r="AW27" s="69"/>
      <c r="AX27" s="69"/>
      <c r="AY27" s="69"/>
      <c r="AZ27" s="69"/>
      <c r="BA27" s="69"/>
      <c r="BB27" s="69"/>
      <c r="BC27" s="69"/>
      <c r="BD27" s="69"/>
      <c r="BE27" s="69"/>
      <c r="BF27" s="69"/>
      <c r="BG27" s="69"/>
      <c r="BH27" s="69"/>
      <c r="BI27" s="69"/>
      <c r="BJ27" s="69"/>
      <c r="BK27" s="69"/>
      <c r="BL27" s="69">
        <v>0</v>
      </c>
      <c r="BM27" s="69"/>
      <c r="BN27" s="69"/>
      <c r="BO27" s="69"/>
      <c r="BP27" s="74"/>
      <c r="BQ27" s="63"/>
      <c r="BR27" s="63"/>
      <c r="BS27" s="75">
        <v>0.66900000000000004</v>
      </c>
      <c r="BT27" s="75">
        <v>5.1999999999999998E-2</v>
      </c>
      <c r="BU27" s="75">
        <v>0</v>
      </c>
      <c r="BV27" s="75">
        <v>0.04</v>
      </c>
      <c r="BW27" s="75">
        <v>1.3089999999999999</v>
      </c>
      <c r="BX27" s="75">
        <v>0</v>
      </c>
      <c r="BY27" s="75">
        <v>0</v>
      </c>
      <c r="BZ27" s="75">
        <v>4.9000000000000002E-2</v>
      </c>
      <c r="CA27" s="75">
        <v>0.02</v>
      </c>
      <c r="CB27" s="75">
        <v>0</v>
      </c>
      <c r="CC27" s="75">
        <v>2.1389999999999998</v>
      </c>
      <c r="CD27" s="76">
        <v>100.71</v>
      </c>
      <c r="CE27" s="75">
        <v>2.1421901414440736</v>
      </c>
      <c r="CF27" s="77"/>
      <c r="CG27" s="69"/>
      <c r="CH27" s="69"/>
      <c r="CI27" s="69"/>
      <c r="CJ27" s="78"/>
      <c r="CK27" s="79"/>
      <c r="CL27" s="79"/>
      <c r="CM27" s="80"/>
      <c r="CN27" s="80"/>
      <c r="CO27" s="81"/>
    </row>
    <row r="28" spans="1:99" ht="17.25" customHeight="1" x14ac:dyDescent="0.2">
      <c r="A28" s="34"/>
      <c r="B28" s="34"/>
      <c r="C28" s="30">
        <f t="shared" ref="C28:I28" si="0">SUM(C6:C27)</f>
        <v>3268477542</v>
      </c>
      <c r="D28" s="30">
        <f t="shared" si="0"/>
        <v>6956617714</v>
      </c>
      <c r="E28" s="30">
        <f t="shared" si="0"/>
        <v>10225095256</v>
      </c>
      <c r="F28" s="30">
        <f t="shared" si="0"/>
        <v>10718500</v>
      </c>
      <c r="G28" s="30">
        <f t="shared" si="0"/>
        <v>10214376756</v>
      </c>
      <c r="H28" s="30">
        <f t="shared" si="0"/>
        <v>15259690</v>
      </c>
      <c r="I28" s="27">
        <f t="shared" si="0"/>
        <v>10229636446</v>
      </c>
      <c r="J28" s="30"/>
      <c r="K28" s="30"/>
      <c r="L28" s="30">
        <f>SUM(L6:L27)</f>
        <v>0</v>
      </c>
      <c r="M28" s="30">
        <f>SUM(M6:M27)</f>
        <v>0</v>
      </c>
      <c r="N28" s="30">
        <f>SUM(N6:N27)</f>
        <v>100758603</v>
      </c>
      <c r="O28" s="30">
        <f>SUM(O6:O27)</f>
        <v>620899417</v>
      </c>
      <c r="P28" s="30">
        <f>SUM(P6:P27)</f>
        <v>10749777260</v>
      </c>
      <c r="Q28" s="31">
        <f>V28-U28+T28-S28+R28</f>
        <v>72074651.099999994</v>
      </c>
      <c r="R28" s="32">
        <f>SUM(R6:R27)</f>
        <v>0</v>
      </c>
      <c r="S28" s="32">
        <f>SUM(S6:S27)</f>
        <v>0</v>
      </c>
      <c r="T28" s="32">
        <f>SUM(T6:T27)</f>
        <v>286294.09999999998</v>
      </c>
      <c r="U28" s="32">
        <f>SUM(U6:U27)</f>
        <v>0</v>
      </c>
      <c r="V28" s="83">
        <v>71788357</v>
      </c>
      <c r="W28" s="30">
        <f t="shared" ref="W28:BO28" si="1">SUM(W6:W27)</f>
        <v>0</v>
      </c>
      <c r="X28" s="31">
        <f t="shared" si="1"/>
        <v>71788357</v>
      </c>
      <c r="Y28" s="31">
        <f t="shared" si="1"/>
        <v>4386636</v>
      </c>
      <c r="Z28" s="32">
        <f t="shared" si="1"/>
        <v>0</v>
      </c>
      <c r="AA28" s="32">
        <f t="shared" si="1"/>
        <v>4299910.9000000004</v>
      </c>
      <c r="AB28" s="31">
        <f t="shared" si="1"/>
        <v>129804658</v>
      </c>
      <c r="AC28" s="31">
        <f t="shared" si="1"/>
        <v>49910908</v>
      </c>
      <c r="AD28" s="31">
        <f t="shared" si="1"/>
        <v>0</v>
      </c>
      <c r="AE28" s="31">
        <f t="shared" si="1"/>
        <v>59049900.629999995</v>
      </c>
      <c r="AF28" s="31">
        <f t="shared" si="1"/>
        <v>2063020.1600000001</v>
      </c>
      <c r="AG28" s="31">
        <f t="shared" si="1"/>
        <v>803102.66</v>
      </c>
      <c r="AH28" s="31">
        <f t="shared" si="1"/>
        <v>322106493.35000002</v>
      </c>
      <c r="AI28" s="30">
        <f t="shared" si="1"/>
        <v>259133293</v>
      </c>
      <c r="AJ28" s="30">
        <f t="shared" si="1"/>
        <v>97170689</v>
      </c>
      <c r="AK28" s="30">
        <f t="shared" si="1"/>
        <v>524266404</v>
      </c>
      <c r="AL28" s="30">
        <f t="shared" si="1"/>
        <v>208464901</v>
      </c>
      <c r="AM28" s="30">
        <f t="shared" si="1"/>
        <v>8092400</v>
      </c>
      <c r="AN28" s="30">
        <f t="shared" si="1"/>
        <v>225457242</v>
      </c>
      <c r="AO28" s="30">
        <f t="shared" si="1"/>
        <v>1322584929</v>
      </c>
      <c r="AP28" s="41">
        <f t="shared" si="1"/>
        <v>13273854.539999999</v>
      </c>
      <c r="AQ28" s="41">
        <f t="shared" si="1"/>
        <v>27753014.009999998</v>
      </c>
      <c r="AR28" s="41">
        <f t="shared" si="1"/>
        <v>6541062</v>
      </c>
      <c r="AS28" s="41">
        <f t="shared" si="1"/>
        <v>47567930.549999997</v>
      </c>
      <c r="AT28" s="31">
        <f t="shared" si="1"/>
        <v>175500</v>
      </c>
      <c r="AU28" s="31">
        <f t="shared" si="1"/>
        <v>748000</v>
      </c>
      <c r="AV28" s="30">
        <f t="shared" si="1"/>
        <v>10605000</v>
      </c>
      <c r="AW28" s="30">
        <f t="shared" si="1"/>
        <v>15200</v>
      </c>
      <c r="AX28" s="30">
        <f t="shared" si="1"/>
        <v>0</v>
      </c>
      <c r="AY28" s="30">
        <f t="shared" si="1"/>
        <v>0</v>
      </c>
      <c r="AZ28" s="30">
        <f t="shared" si="1"/>
        <v>0</v>
      </c>
      <c r="BA28" s="30">
        <f t="shared" si="1"/>
        <v>0</v>
      </c>
      <c r="BB28" s="30">
        <f t="shared" si="1"/>
        <v>0</v>
      </c>
      <c r="BC28" s="30">
        <f t="shared" si="1"/>
        <v>0</v>
      </c>
      <c r="BD28" s="30">
        <f t="shared" si="1"/>
        <v>0</v>
      </c>
      <c r="BE28" s="30">
        <f t="shared" si="1"/>
        <v>0</v>
      </c>
      <c r="BF28" s="30">
        <f t="shared" si="1"/>
        <v>0</v>
      </c>
      <c r="BG28" s="30">
        <f t="shared" si="1"/>
        <v>0</v>
      </c>
      <c r="BH28" s="30">
        <f t="shared" si="1"/>
        <v>0</v>
      </c>
      <c r="BI28" s="30">
        <f t="shared" si="1"/>
        <v>0</v>
      </c>
      <c r="BJ28" s="30">
        <f t="shared" si="1"/>
        <v>0</v>
      </c>
      <c r="BK28" s="30">
        <f t="shared" si="1"/>
        <v>98300</v>
      </c>
      <c r="BL28" s="30">
        <f t="shared" si="1"/>
        <v>10718500</v>
      </c>
      <c r="BM28" s="30">
        <f t="shared" si="1"/>
        <v>0</v>
      </c>
      <c r="BN28" s="30">
        <f t="shared" si="1"/>
        <v>0</v>
      </c>
      <c r="BO28" s="30">
        <f t="shared" si="1"/>
        <v>0</v>
      </c>
      <c r="BP28" s="36"/>
      <c r="BQ28" s="30">
        <f>SUM(BQ6:BQ27)</f>
        <v>0</v>
      </c>
      <c r="BR28" s="30">
        <f>SUM(BR6:BR27)</f>
        <v>0</v>
      </c>
      <c r="BS28" s="30"/>
      <c r="BT28" s="30"/>
      <c r="BU28" s="30"/>
      <c r="BV28" s="30"/>
      <c r="BW28" s="30"/>
      <c r="BX28" s="30"/>
      <c r="BY28" s="30"/>
      <c r="BZ28" s="30"/>
      <c r="CA28" s="30"/>
      <c r="CB28" s="30"/>
      <c r="CC28" s="30"/>
      <c r="CD28" s="30"/>
      <c r="CE28" s="30"/>
      <c r="CF28" s="28"/>
      <c r="CG28" s="40">
        <f>SUM(CG6:CG27)</f>
        <v>0</v>
      </c>
      <c r="CH28" s="40">
        <f>SUM(CH6:CH27)</f>
        <v>0</v>
      </c>
      <c r="CI28" s="40">
        <f>SUM(CI6:CI27)</f>
        <v>0</v>
      </c>
    </row>
    <row r="29" spans="1:99" ht="17.25" customHeight="1" x14ac:dyDescent="0.2">
      <c r="C29" s="15"/>
      <c r="D29" s="15"/>
      <c r="E29" s="15"/>
      <c r="F29" s="15"/>
      <c r="G29" s="15"/>
      <c r="H29" s="15"/>
      <c r="I29" s="15"/>
      <c r="J29" s="15"/>
      <c r="K29" s="15"/>
      <c r="L29" s="15"/>
      <c r="M29" s="15"/>
      <c r="N29" s="15"/>
      <c r="O29" s="15"/>
      <c r="P29" s="15"/>
      <c r="Q29" s="84"/>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7"/>
      <c r="BR29" s="19"/>
      <c r="BS29" s="18"/>
      <c r="BT29" s="18"/>
      <c r="BU29" s="18"/>
      <c r="BV29" s="18"/>
      <c r="BW29" s="18"/>
      <c r="BX29" s="18"/>
      <c r="BY29" s="18"/>
      <c r="BZ29" s="18"/>
      <c r="CA29" s="18"/>
      <c r="CB29" s="18"/>
      <c r="CC29" s="18"/>
      <c r="CD29" s="18"/>
      <c r="CE29" s="16"/>
      <c r="CF29" s="5"/>
      <c r="CG29" s="18"/>
      <c r="CH29" s="19"/>
      <c r="CI29" s="19"/>
      <c r="CJ29" s="19"/>
      <c r="CQ29" s="19"/>
      <c r="CR29" s="19"/>
      <c r="CS29" s="19"/>
      <c r="CT29" s="19"/>
      <c r="CU29" s="19"/>
    </row>
    <row r="30" spans="1:99" ht="17.25" customHeight="1" x14ac:dyDescent="0.2">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2"/>
      <c r="BR30" s="23"/>
      <c r="BS30" s="23"/>
      <c r="BT30" s="23"/>
      <c r="BU30" s="23"/>
      <c r="BV30" s="23"/>
      <c r="BW30" s="23"/>
      <c r="BX30" s="23"/>
      <c r="BY30" s="23"/>
      <c r="BZ30" s="23"/>
      <c r="CA30" s="23"/>
      <c r="CB30" s="23"/>
      <c r="CC30" s="23"/>
      <c r="CD30" s="23"/>
      <c r="CE30" s="21"/>
      <c r="CF30" s="6"/>
      <c r="CG30" s="23"/>
      <c r="CH30" s="23"/>
      <c r="CI30" s="23"/>
      <c r="CJ30" s="23"/>
    </row>
    <row r="31" spans="1:99" ht="17.25" customHeight="1" x14ac:dyDescent="0.2">
      <c r="C31" s="20"/>
      <c r="D31" s="20"/>
      <c r="E31" s="7"/>
      <c r="F31" s="7"/>
      <c r="G31" s="7"/>
      <c r="H31" s="7"/>
      <c r="I31" s="7"/>
      <c r="J31" s="8"/>
      <c r="K31" s="9"/>
      <c r="L31" s="7"/>
      <c r="M31" s="7"/>
      <c r="N31" s="7"/>
      <c r="O31" s="7"/>
      <c r="P31" s="7"/>
      <c r="Q31" s="10"/>
      <c r="R31" s="10"/>
      <c r="S31" s="10"/>
      <c r="T31" s="10"/>
      <c r="U31" s="10"/>
      <c r="V31" s="10"/>
      <c r="W31" s="10"/>
      <c r="X31" s="10"/>
      <c r="Y31" s="10"/>
      <c r="Z31" s="10"/>
      <c r="AA31" s="10"/>
      <c r="AB31" s="10"/>
      <c r="AC31" s="10"/>
      <c r="AD31" s="10"/>
      <c r="AE31" s="10"/>
      <c r="AF31" s="10"/>
      <c r="AG31" s="10"/>
      <c r="AH31" s="10"/>
      <c r="AI31" s="10"/>
      <c r="AJ31" s="10"/>
      <c r="AK31" s="7"/>
      <c r="AL31" s="7"/>
      <c r="AM31" s="7"/>
      <c r="AN31" s="7"/>
      <c r="AO31" s="7"/>
      <c r="AP31" s="7"/>
      <c r="AQ31" s="7"/>
      <c r="AR31" s="10"/>
      <c r="AS31" s="10"/>
      <c r="AT31" s="10"/>
      <c r="AU31" s="10"/>
      <c r="AV31" s="10"/>
      <c r="AW31" s="10"/>
      <c r="AX31" s="11"/>
      <c r="AY31" s="11"/>
      <c r="AZ31" s="11"/>
      <c r="BA31" s="11"/>
      <c r="BB31" s="11"/>
      <c r="BC31" s="11"/>
      <c r="BD31" s="11"/>
      <c r="BE31" s="11"/>
      <c r="BF31" s="11"/>
      <c r="BG31" s="11"/>
      <c r="BH31" s="11"/>
      <c r="BI31" s="11"/>
      <c r="BJ31" s="11"/>
      <c r="BK31" s="11"/>
      <c r="BL31" s="11"/>
      <c r="BM31" s="10"/>
      <c r="BN31" s="10"/>
      <c r="BO31" s="10"/>
      <c r="BP31" s="37"/>
      <c r="BQ31" s="10"/>
      <c r="BR31" s="11"/>
      <c r="BS31" s="11"/>
      <c r="BT31" s="11"/>
      <c r="BU31" s="11"/>
      <c r="BV31" s="11"/>
      <c r="BW31" s="11"/>
      <c r="BX31" s="11"/>
      <c r="BY31" s="11"/>
      <c r="BZ31" s="11"/>
      <c r="CA31" s="11"/>
      <c r="CB31" s="11"/>
      <c r="CC31" s="11"/>
      <c r="CD31" s="11"/>
      <c r="CE31" s="9"/>
      <c r="CF31" s="5"/>
      <c r="CG31" s="11"/>
      <c r="CH31" s="11"/>
      <c r="CI31" s="11"/>
      <c r="CJ31" s="11"/>
    </row>
    <row r="32" spans="1:99" ht="17.25" customHeight="1" x14ac:dyDescent="0.2">
      <c r="C32" s="12"/>
      <c r="D32" s="12"/>
      <c r="E32" s="13"/>
      <c r="F32" s="13"/>
      <c r="G32" s="13"/>
      <c r="H32" s="13"/>
      <c r="I32" s="13"/>
      <c r="J32" s="14"/>
      <c r="K32" s="24"/>
      <c r="L32" s="13"/>
      <c r="M32" s="13"/>
      <c r="N32" s="13"/>
      <c r="O32" s="13"/>
      <c r="P32" s="13"/>
      <c r="Q32" s="25"/>
      <c r="R32" s="25"/>
      <c r="S32" s="25"/>
      <c r="T32" s="25"/>
      <c r="U32" s="25"/>
      <c r="V32" s="25"/>
      <c r="W32" s="25"/>
      <c r="X32" s="25"/>
      <c r="Y32" s="25"/>
      <c r="Z32" s="25"/>
      <c r="AA32" s="25"/>
      <c r="AB32" s="25"/>
      <c r="AC32" s="25"/>
      <c r="AD32" s="25"/>
      <c r="AE32" s="25"/>
      <c r="AF32" s="25"/>
      <c r="AG32" s="25"/>
      <c r="AH32" s="25"/>
      <c r="AI32" s="25"/>
      <c r="AJ32" s="25"/>
      <c r="AK32" s="13"/>
      <c r="AL32" s="13"/>
      <c r="AM32" s="13"/>
      <c r="AN32" s="13"/>
      <c r="AO32" s="13"/>
      <c r="AP32" s="13"/>
      <c r="AQ32" s="13"/>
      <c r="AR32" s="25"/>
      <c r="AS32" s="25"/>
      <c r="AT32" s="25"/>
      <c r="AU32" s="25"/>
      <c r="AV32" s="25"/>
      <c r="AW32" s="25"/>
      <c r="BM32" s="25"/>
      <c r="BN32" s="25"/>
      <c r="BO32" s="25"/>
      <c r="BP32" s="38"/>
      <c r="BQ32" s="25"/>
      <c r="CE32" s="24"/>
      <c r="CF32" s="6"/>
    </row>
  </sheetData>
  <sheetProtection selectLockedCells="1"/>
  <mergeCells count="115">
    <mergeCell ref="AY2:AY5"/>
    <mergeCell ref="AZ2:AZ5"/>
    <mergeCell ref="BA2:BA5"/>
    <mergeCell ref="BB2:BB5"/>
    <mergeCell ref="BC2:BC5"/>
    <mergeCell ref="CL1:CO1"/>
    <mergeCell ref="CL2:CL5"/>
    <mergeCell ref="CM2:CM5"/>
    <mergeCell ref="CN2:CN5"/>
    <mergeCell ref="CO2:CO5"/>
    <mergeCell ref="BD1:BL1"/>
    <mergeCell ref="BD2:BD5"/>
    <mergeCell ref="BE2:BE5"/>
    <mergeCell ref="BF2:BF5"/>
    <mergeCell ref="BG2:BG5"/>
    <mergeCell ref="CG1:CI1"/>
    <mergeCell ref="CG2:CG5"/>
    <mergeCell ref="CH2:CH5"/>
    <mergeCell ref="CI2:CI5"/>
    <mergeCell ref="BY2:BY5"/>
    <mergeCell ref="BM1:BO1"/>
    <mergeCell ref="BM2:BM5"/>
    <mergeCell ref="BN2:BN5"/>
    <mergeCell ref="BQ1:BQ5"/>
    <mergeCell ref="BH2:BH5"/>
    <mergeCell ref="BI2:BI5"/>
    <mergeCell ref="BJ2:BJ5"/>
    <mergeCell ref="BK2:BK5"/>
    <mergeCell ref="V3:V5"/>
    <mergeCell ref="W3:W5"/>
    <mergeCell ref="R3:U3"/>
    <mergeCell ref="AS3:AS5"/>
    <mergeCell ref="AT1:AU1"/>
    <mergeCell ref="AT2:AU2"/>
    <mergeCell ref="AT3:AT5"/>
    <mergeCell ref="AU3:AU5"/>
    <mergeCell ref="AI1:AO1"/>
    <mergeCell ref="AI2:AO2"/>
    <mergeCell ref="AI3:AI5"/>
    <mergeCell ref="AJ3:AJ5"/>
    <mergeCell ref="AK3:AK5"/>
    <mergeCell ref="AL3:AL5"/>
    <mergeCell ref="AM3:AM5"/>
    <mergeCell ref="AN3:AN5"/>
    <mergeCell ref="AO3:AO5"/>
    <mergeCell ref="AP3:AP5"/>
    <mergeCell ref="AX2:AX5"/>
    <mergeCell ref="X3:X5"/>
    <mergeCell ref="Y1:AA1"/>
    <mergeCell ref="B4:B5"/>
    <mergeCell ref="C4:C5"/>
    <mergeCell ref="D4:D5"/>
    <mergeCell ref="E2:E5"/>
    <mergeCell ref="Q1:X1"/>
    <mergeCell ref="R2:U2"/>
    <mergeCell ref="AH2:AH5"/>
    <mergeCell ref="AB1:AD1"/>
    <mergeCell ref="AB3:AD3"/>
    <mergeCell ref="AB4:AB5"/>
    <mergeCell ref="AC4:AC5"/>
    <mergeCell ref="AD4:AD5"/>
    <mergeCell ref="AB2:AD2"/>
    <mergeCell ref="AE1:AG1"/>
    <mergeCell ref="AE2:AG2"/>
    <mergeCell ref="AE3:AG3"/>
    <mergeCell ref="AE4:AE5"/>
    <mergeCell ref="AF4:AF5"/>
    <mergeCell ref="AG4:AG5"/>
    <mergeCell ref="P2:P5"/>
    <mergeCell ref="Q3:Q5"/>
    <mergeCell ref="C1:D1"/>
    <mergeCell ref="C2:D2"/>
    <mergeCell ref="J2:J5"/>
    <mergeCell ref="L1:M1"/>
    <mergeCell ref="L2:M2"/>
    <mergeCell ref="N1:O1"/>
    <mergeCell ref="N2:O2"/>
    <mergeCell ref="O4:O5"/>
    <mergeCell ref="F2:F5"/>
    <mergeCell ref="G2:G5"/>
    <mergeCell ref="H2:H5"/>
    <mergeCell ref="I2:I5"/>
    <mergeCell ref="K2:K5"/>
    <mergeCell ref="L4:L5"/>
    <mergeCell ref="M4:M5"/>
    <mergeCell ref="N4:N5"/>
    <mergeCell ref="Y2:Y5"/>
    <mergeCell ref="Z2:Z5"/>
    <mergeCell ref="AA2:AA5"/>
    <mergeCell ref="R4:S4"/>
    <mergeCell ref="T4:U4"/>
    <mergeCell ref="AP1:AS1"/>
    <mergeCell ref="AP2:AS2"/>
    <mergeCell ref="CE2:CE5"/>
    <mergeCell ref="CK2:CK5"/>
    <mergeCell ref="BZ2:BZ5"/>
    <mergeCell ref="CA2:CA5"/>
    <mergeCell ref="CB2:CB5"/>
    <mergeCell ref="BR1:BR5"/>
    <mergeCell ref="BS1:CE1"/>
    <mergeCell ref="BS2:BS5"/>
    <mergeCell ref="BT2:BT5"/>
    <mergeCell ref="BU2:BU5"/>
    <mergeCell ref="CC2:CC5"/>
    <mergeCell ref="BV2:BV5"/>
    <mergeCell ref="BW2:BW5"/>
    <mergeCell ref="BX2:BX5"/>
    <mergeCell ref="CD2:CD5"/>
    <mergeCell ref="BL2:BL5"/>
    <mergeCell ref="AV1:BC1"/>
    <mergeCell ref="AV2:AV5"/>
    <mergeCell ref="AW2:AW5"/>
    <mergeCell ref="AQ3:AQ5"/>
    <mergeCell ref="AR3:AR5"/>
    <mergeCell ref="BO2:BO5"/>
  </mergeCells>
  <phoneticPr fontId="0" type="noConversion"/>
  <pageMargins left="0.25" right="0.25" top="0.75" bottom="0.75" header="0.5" footer="0.5"/>
  <pageSetup scale="53" orientation="landscape" horizontalDpi="4294967292" r:id="rId1"/>
  <headerFooter alignWithMargins="0">
    <oddHeader>&amp;CWarren County 2017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Abstract of Ratables</vt:lpstr>
      <vt:lpstr>'Abstract of Ratables'!Print_Area</vt:lpstr>
      <vt:lpstr>'Abstract of Ratables'!Print_Titles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Warren County AOR 2017</dc:title>
  <dc:subject>Warren County AOR 2017</dc:subject>
  <dc:creator>NJ Taxation</dc:creator>
  <cp:keywords>Warren County AOR 2017</cp:keywords>
  <cp:lastModifiedBy>Christopher Beitz, </cp:lastModifiedBy>
  <cp:lastPrinted>2011-05-20T20:01:26Z</cp:lastPrinted>
  <dcterms:created xsi:type="dcterms:W3CDTF">1998-11-12T18:24:45Z</dcterms:created>
  <dcterms:modified xsi:type="dcterms:W3CDTF">2017-12-21T17:34:23Z</dcterms:modified>
</cp:coreProperties>
</file>